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D:\Users\dom2e\Documents\Nouveaux fichiers CAP ELEC\"/>
    </mc:Choice>
  </mc:AlternateContent>
  <xr:revisionPtr revIDLastSave="0" documentId="8_{E787ACFE-B590-442B-94EA-73AD01BE5AAB}" xr6:coauthVersionLast="46" xr6:coauthVersionMax="46" xr10:uidLastSave="{00000000-0000-0000-0000-000000000000}"/>
  <bookViews>
    <workbookView xWindow="-120" yWindow="-120" windowWidth="24240" windowHeight="13140" activeTab="4" xr2:uid="{00000000-000D-0000-FFFF-FFFF00000000}"/>
  </bookViews>
  <sheets>
    <sheet name="Données Admin" sheetId="6" r:id="rId1"/>
    <sheet name="Niveau d'évaluation" sheetId="5" r:id="rId2"/>
    <sheet name="UP1" sheetId="4" r:id="rId3"/>
    <sheet name="UP2" sheetId="2" r:id="rId4"/>
    <sheet name="UP3" sheetId="1" r:id="rId5"/>
    <sheet name="Récap" sheetId="7" r:id="rId6"/>
  </sheets>
  <externalReferences>
    <externalReference r:id="rId7"/>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7" l="1"/>
  <c r="F13" i="7"/>
  <c r="F11" i="7"/>
  <c r="E6" i="7"/>
  <c r="E4" i="7"/>
  <c r="E6" i="4"/>
  <c r="E6" i="1"/>
  <c r="E6" i="2"/>
  <c r="J11" i="4"/>
  <c r="E4" i="4"/>
  <c r="E5" i="7" l="1"/>
  <c r="G4" i="7"/>
  <c r="E3" i="7"/>
  <c r="B2" i="7"/>
  <c r="E3" i="1" l="1"/>
  <c r="E3" i="2"/>
  <c r="E3" i="4"/>
  <c r="D2" i="5" l="1"/>
  <c r="B2" i="1" l="1"/>
  <c r="E4" i="1"/>
  <c r="G4" i="1"/>
  <c r="E5" i="1"/>
  <c r="B2" i="2"/>
  <c r="B2" i="4"/>
  <c r="E5" i="2"/>
  <c r="G4" i="2"/>
  <c r="E4" i="2"/>
  <c r="E5" i="4"/>
  <c r="G4" i="4"/>
  <c r="G12" i="4" l="1"/>
  <c r="F12" i="4"/>
  <c r="J20" i="4"/>
  <c r="G44" i="4" l="1"/>
  <c r="F44" i="4"/>
  <c r="K43" i="4"/>
  <c r="J43" i="4"/>
  <c r="G31" i="4"/>
  <c r="F31" i="4"/>
  <c r="K30" i="4"/>
  <c r="J30" i="4"/>
  <c r="G21" i="4"/>
  <c r="F21" i="4"/>
  <c r="K20" i="4"/>
  <c r="K11" i="4"/>
  <c r="H8" i="4"/>
  <c r="G8" i="4"/>
  <c r="F8" i="4"/>
  <c r="E8" i="4"/>
  <c r="G29" i="2"/>
  <c r="F29" i="2"/>
  <c r="K28" i="2"/>
  <c r="J28" i="2"/>
  <c r="G22" i="2"/>
  <c r="F22" i="2"/>
  <c r="K21" i="2"/>
  <c r="J21" i="2"/>
  <c r="G12" i="2"/>
  <c r="F12" i="2"/>
  <c r="K11" i="2"/>
  <c r="J11" i="2"/>
  <c r="H8" i="2"/>
  <c r="G8" i="2"/>
  <c r="F8" i="2"/>
  <c r="E8" i="2"/>
  <c r="G26" i="1"/>
  <c r="F26" i="1"/>
  <c r="K25" i="1"/>
  <c r="J25" i="1"/>
  <c r="G12" i="1"/>
  <c r="F12" i="1"/>
  <c r="K11" i="1"/>
  <c r="J11" i="1"/>
  <c r="H8" i="1"/>
  <c r="G8" i="1"/>
  <c r="F8" i="1"/>
  <c r="E8" i="1"/>
  <c r="H31" i="1" l="1"/>
  <c r="H34" i="2"/>
  <c r="H50" i="4"/>
</calcChain>
</file>

<file path=xl/sharedStrings.xml><?xml version="1.0" encoding="utf-8"?>
<sst xmlns="http://schemas.openxmlformats.org/spreadsheetml/2006/main" count="221" uniqueCount="138">
  <si>
    <t>N1</t>
  </si>
  <si>
    <t>N2</t>
  </si>
  <si>
    <t>N3</t>
  </si>
  <si>
    <t>N4</t>
  </si>
  <si>
    <t>1/3</t>
  </si>
  <si>
    <t>2/3</t>
  </si>
  <si>
    <t>3/3</t>
  </si>
  <si>
    <t>08/20</t>
  </si>
  <si>
    <t>6/20</t>
  </si>
  <si>
    <t>Le matériel électrique à remplacer est identifié</t>
  </si>
  <si>
    <t>Le matériel électrique de remplacement est correctement installé</t>
  </si>
  <si>
    <t>Note proposée au jury de délibération</t>
  </si>
  <si>
    <t>…</t>
  </si>
  <si>
    <t xml:space="preserve"> /20</t>
  </si>
  <si>
    <t>NOTE calculée</t>
  </si>
  <si>
    <t>Prénom et nom des membres de la commission :</t>
  </si>
  <si>
    <t>Le poste de travail est approvisionné en matériels, équipements et outillages</t>
  </si>
  <si>
    <t>Le consommable est utilisé sans gaspillage</t>
  </si>
  <si>
    <t>coefficient : 4</t>
  </si>
  <si>
    <t>4/20</t>
  </si>
  <si>
    <t>Poids relatif du niveau de maîtrise d'une compétence</t>
  </si>
  <si>
    <t>Compétence non acquise</t>
  </si>
  <si>
    <t>Niveau d'acquisition fragile qui nécessite un accompagnement régulier pour effectuer le travail confié.</t>
  </si>
  <si>
    <t>Compétence totalement acquise et transférable</t>
  </si>
  <si>
    <t>Niveau d'acquisition complet : le candidat travaille en toute autonomie, il sait s'adapter et transférer la compétence dans toutes les situations sans aide.</t>
  </si>
  <si>
    <t>Année scolaire</t>
  </si>
  <si>
    <t>session</t>
  </si>
  <si>
    <t>Prénom</t>
  </si>
  <si>
    <t>Nom</t>
  </si>
  <si>
    <t>N° candidat</t>
  </si>
  <si>
    <t>Date Naissance</t>
  </si>
  <si>
    <t>01/01/2000</t>
  </si>
  <si>
    <t xml:space="preserve"> </t>
  </si>
  <si>
    <t>Explication des niveaux d'évaluation des compétences</t>
  </si>
  <si>
    <t>Date :</t>
  </si>
  <si>
    <r>
      <rPr>
        <b/>
        <u/>
        <sz val="11"/>
        <color theme="1"/>
        <rFont val="Arial Narrow"/>
        <family val="2"/>
      </rPr>
      <t>Commentaires destinés à éclairer le jury sur la proposition de note</t>
    </r>
    <r>
      <rPr>
        <b/>
        <sz val="11"/>
        <color theme="1"/>
        <rFont val="Arial Narrow"/>
        <family val="2"/>
      </rPr>
      <t xml:space="preserve"> :</t>
    </r>
  </si>
  <si>
    <t>2019-20</t>
  </si>
  <si>
    <t>UP1 : Réalisation d’une installation</t>
  </si>
  <si>
    <t>CO1 : Analyser les conditions de l’opération et son contexte</t>
  </si>
  <si>
    <t>CO2 : Organiser l’opération dans son contexte</t>
  </si>
  <si>
    <t>CO3 : Réaliser une installation de manière éco-responsable</t>
  </si>
  <si>
    <t>CO8 : Communiquer entre professionnels sur l’opération</t>
  </si>
  <si>
    <t>Les informations nécessaires sont recueillies</t>
  </si>
  <si>
    <t>Les contraintes techniques et d’exécution sont repérées</t>
  </si>
  <si>
    <t>Les risques professionnels sont évalués</t>
  </si>
  <si>
    <t>Les mesures de prévention de santé et sécurité au travail sont proposées</t>
  </si>
  <si>
    <t>Les habilitations et certifications nécessaires à l’opération sont identifiées (habilitation B1V pour le niveau IV)</t>
  </si>
  <si>
    <t>Après inventaire, les matériels, équipements et outillages manquants sont listés</t>
  </si>
  <si>
    <t>Les contraintes propres au poste de travail y compris environnementales sont prises en compte</t>
  </si>
  <si>
    <t>Le poste de travail est organisé avec ergonomie</t>
  </si>
  <si>
    <t>Les règles de santé et de sécurité au travail sont respectées</t>
  </si>
  <si>
    <t>Le lieu d’activité est restitué quotidiennement propre et en ordre</t>
  </si>
  <si>
    <t>Les matériels sont posés conformément aux prescriptions et règles de l’art</t>
  </si>
  <si>
    <t>Le façonnage est réalisé conformément aux prescriptions et règles de l’art</t>
  </si>
  <si>
    <t>Les câblages et les raccordements sont réalisés conformément aux prescriptions et règles de l’art</t>
  </si>
  <si>
    <t>Les réalisations respectent les contraintes liées à l’efficacité énergétique</t>
  </si>
  <si>
    <t>Les autocontrôles sont réalisés et les fiches d’autocontrôles sont complétées</t>
  </si>
  <si>
    <t>Les déchets sont triés et évacués de manière sélective</t>
  </si>
  <si>
    <t>Les procédures de respect de l’environnement des lieux et des biens sont appliquées</t>
  </si>
  <si>
    <t>Les informations nécessaires à la communication (les contraintes des autres intervenants, les aléas rencontrés, les consignes de la hiérarchie, la préparation de la réunion de chantier …) sont identifiées</t>
  </si>
  <si>
    <t>Les contraintes techniques sont remontées à sa hiérarchie</t>
  </si>
  <si>
    <t>L’état d’avancement de l’opération est remonté à la hiérarchie</t>
  </si>
  <si>
    <t>Les difficultés sont remontées à la hiérarchie</t>
  </si>
  <si>
    <t>04/20</t>
  </si>
  <si>
    <t>8/20</t>
  </si>
  <si>
    <t>10/20</t>
  </si>
  <si>
    <t>2/20</t>
  </si>
  <si>
    <t>A2020 0000 0000</t>
  </si>
  <si>
    <t>UP2 : Mise en service d'une installation</t>
  </si>
  <si>
    <t>CO4 : contrôler les grandeurs caractéristiques de l’installation</t>
  </si>
  <si>
    <t>CO5 : valider le fonctionnement de l’installation</t>
  </si>
  <si>
    <t>CO7 : Exploiter les outils numériques dans le contexte professionnel</t>
  </si>
  <si>
    <t>Les contrôles (visuels, caractéristiques …) sont réalisés</t>
  </si>
  <si>
    <t>Les mesures (électriques, dimensionnelles, …) sont réalisées</t>
  </si>
  <si>
    <t>Les essais adaptés sont réalisés</t>
  </si>
  <si>
    <t>Les réglages sont réalisés conformément aux prescriptions sous la responsabilité d’un personnel de qualification supérieure</t>
  </si>
  <si>
    <t>Les fiches d’autocontrôles sont complétées</t>
  </si>
  <si>
    <t>Le fonctionnement est conforme aux spécifications du cahier des charges (y compris celles liées à l’efficacité énergétique)</t>
  </si>
  <si>
    <t>Les opérations nécessaires à la levée de réserves sont faites</t>
  </si>
  <si>
    <t>La recherche d’information est faite avec pertinence</t>
  </si>
  <si>
    <t>Les moyens et outils de communication sont exploités de manière éthique et responsable</t>
  </si>
  <si>
    <t>Les moyens et outils de communication numériques sont exploités avec pertinence</t>
  </si>
  <si>
    <t>CO9 : Communiquer avec le client/usager sur l’opération</t>
  </si>
  <si>
    <t xml:space="preserve">CO6 : Remplacer un matériel électrique </t>
  </si>
  <si>
    <t>Le matériel électrique à remplacer est correctement déposé</t>
  </si>
  <si>
    <t>Le carnet de maintenance est complété</t>
  </si>
  <si>
    <t>Le fonctionnement est vérifié après rétablissement des énergies</t>
  </si>
  <si>
    <t>Le lieu d’activité est restitué propre et en ordre</t>
  </si>
  <si>
    <t>Les usages et le fonctionnement de l’installation sont maîtrisés par le client/l’usager</t>
  </si>
  <si>
    <t>L’état d’avancement de l’opération et ses contraintes sont expliqués</t>
  </si>
  <si>
    <t>Le fonctionnement de l’installation est expliqué</t>
  </si>
  <si>
    <t>14/20</t>
  </si>
  <si>
    <t>2020</t>
  </si>
  <si>
    <t>coefficient : 6</t>
  </si>
  <si>
    <t>coefficient : 2</t>
  </si>
  <si>
    <t>Positionner le niveau de maîtrise de la compétence</t>
  </si>
  <si>
    <t>/20</t>
  </si>
  <si>
    <t xml:space="preserve">Saisir le nombre </t>
  </si>
  <si>
    <t>Compétence "en cours d'acquisition" non stabilisée</t>
  </si>
  <si>
    <t>Compétence "partiellement acquise"</t>
  </si>
  <si>
    <r>
      <t xml:space="preserve">L’ évaluation s’appuie sur </t>
    </r>
    <r>
      <rPr>
        <b/>
        <sz val="12"/>
        <color theme="1"/>
        <rFont val="Calibri"/>
        <family val="2"/>
        <scheme val="minor"/>
      </rPr>
      <t>des</t>
    </r>
    <r>
      <rPr>
        <sz val="12"/>
        <color theme="1"/>
        <rFont val="Calibri"/>
        <family val="2"/>
        <scheme val="minor"/>
      </rPr>
      <t xml:space="preserve"> </t>
    </r>
    <r>
      <rPr>
        <b/>
        <sz val="12"/>
        <color theme="1"/>
        <rFont val="Calibri"/>
        <family val="2"/>
        <scheme val="minor"/>
      </rPr>
      <t>activités</t>
    </r>
    <r>
      <rPr>
        <sz val="12"/>
        <color theme="1"/>
        <rFont val="Calibri"/>
        <family val="2"/>
        <scheme val="minor"/>
      </rPr>
      <t xml:space="preserve"> conduites en centre de formation et/ou en entreprise (en centre </t>
    </r>
    <r>
      <rPr>
        <b/>
        <sz val="12"/>
        <color theme="1"/>
        <rFont val="Calibri"/>
        <family val="2"/>
        <scheme val="minor"/>
      </rPr>
      <t>et</t>
    </r>
    <r>
      <rPr>
        <sz val="12"/>
        <color theme="1"/>
        <rFont val="Calibri"/>
        <family val="2"/>
        <scheme val="minor"/>
      </rPr>
      <t xml:space="preserve"> en entreprise </t>
    </r>
    <r>
      <rPr>
        <b/>
        <sz val="12"/>
        <color theme="1"/>
        <rFont val="Calibri"/>
        <family val="2"/>
        <scheme val="minor"/>
      </rPr>
      <t>pour UP1</t>
    </r>
    <r>
      <rPr>
        <sz val="12"/>
        <color theme="1"/>
        <rFont val="Calibri"/>
        <family val="2"/>
        <scheme val="minor"/>
      </rPr>
      <t xml:space="preserve">).
La période d’évaluation et ses  modalités de mise en oeuvre relèvent de  l’équipe  pédagogique (enseignants du domaine professionnel et tuteur/maître d’apprentissage).
</t>
    </r>
    <r>
      <rPr>
        <b/>
        <sz val="12"/>
        <color theme="1"/>
        <rFont val="Calibri"/>
        <family val="2"/>
        <scheme val="minor"/>
      </rPr>
      <t>Pour évaluer les candidats, la commission d'examen</t>
    </r>
    <r>
      <rPr>
        <sz val="12"/>
        <color theme="1"/>
        <rFont val="Calibri"/>
        <family val="2"/>
        <scheme val="minor"/>
      </rPr>
      <t xml:space="preserve"> (équipe enseignante et un professionnel) </t>
    </r>
    <r>
      <rPr>
        <b/>
        <sz val="12"/>
        <color theme="1"/>
        <rFont val="Calibri"/>
        <family val="2"/>
        <scheme val="minor"/>
      </rPr>
      <t>s'appuie sur l’ensemble des ressources à sa disposition</t>
    </r>
    <r>
      <rPr>
        <sz val="12"/>
        <color theme="1"/>
        <rFont val="Calibri"/>
        <family val="2"/>
        <scheme val="minor"/>
      </rPr>
      <t xml:space="preserve"> : questionnement, ressources numériques données au candidat, les productions du candidat et les bilans intérmédiaires de compétences "centre de formation" et "entreprise" conduits en première et deuxième année de formation.
Ces bilans (d'une durée de 15 minutes maximum réalisé avec le candidat) sont capitalisés dans le  livret de suivi d’acquisition des compétences et le portfolio « activités en entreprise ». Ils recensent le niveau d'acquisition des compétences mises en oeuvre dans le cadre des activités réalisées tant en centre de formation qu'en entreprise retenues pour l'évaluation (du niveau terminal attendu pour le CAP). 
L'évaluation pour une ou plusieurs des unités est réalisée par la commission d'examen lorsque le candidat a atteint le niveau exigé pour l'examen.</t>
    </r>
  </si>
  <si>
    <t>Saisir ici les commentaires</t>
  </si>
  <si>
    <t xml:space="preserve">Saisir ici la date </t>
  </si>
  <si>
    <t>UP3 : Maintenance d'une installation</t>
  </si>
  <si>
    <t>Proposition de notes</t>
  </si>
  <si>
    <r>
      <t xml:space="preserve">Paramètres </t>
    </r>
    <r>
      <rPr>
        <b/>
        <sz val="12"/>
        <color rgb="FFFF0000"/>
        <rFont val="Calibri"/>
        <family val="2"/>
        <scheme val="minor"/>
      </rPr>
      <t>"A COMPLETER"</t>
    </r>
  </si>
  <si>
    <t>Nom du candidat</t>
  </si>
  <si>
    <t>Consignes</t>
  </si>
  <si>
    <t>Dans chaque onglet du présent fichier, la commission d'examen (équipe enseignante + un professionnel associé) :</t>
  </si>
  <si>
    <t>2 - Positionne le niveau de maîtrise de chaque compétence (par un  "X" sur 1 des 4 niveaux) à partir des travaux</t>
  </si>
  <si>
    <t>réalisés par le candidat tant en centre de formation qu'en entreprise.</t>
  </si>
  <si>
    <t>du livret de suivi des acquisitions.</t>
  </si>
  <si>
    <t>4 - Renseigne le nombre de situations formatives et le nombre de situations niveau CAP à partir de l'analyse</t>
  </si>
  <si>
    <t>5 - Complète la zone "commentaires" destinés à éclairer le jury final sur la note obtenue.</t>
  </si>
  <si>
    <t xml:space="preserve">6 - Complète la date et l'identité de ses membres. </t>
  </si>
  <si>
    <t>Le fichier est enregistré avec Nom et Prénom du candidat puis communiqué au centre de délibération sur un</t>
  </si>
  <si>
    <t>support conforme aux consignes du chef de centre.</t>
  </si>
  <si>
    <t>conformément aux instructions académiques et en accord avec les instructions du chef de centre d'examen.</t>
  </si>
  <si>
    <t xml:space="preserve">La note obtenue par le candidat pour chacune des unités certificatives est saisie dans l'application institutionelle, </t>
  </si>
  <si>
    <t>Niveau d'acquisition très insuffisant : le candidat ne peut pas travailler sans être très souvent accompagné et aidé.</t>
  </si>
  <si>
    <t>Niveau d'acquisition incomplet : le transfert de la compétence n'est pas total dans chaque situation de travail proposée, une aide est parfois requise notamment lors d'une situation de travail nouvelle.</t>
  </si>
  <si>
    <t>Identité du candidat</t>
  </si>
  <si>
    <t>Etablissement</t>
  </si>
  <si>
    <t>Nom étab de formation</t>
  </si>
  <si>
    <t>Nombre de situations formatives :</t>
  </si>
  <si>
    <t>Nombre de situations du niveau CAP :</t>
  </si>
  <si>
    <t>Saisir ici l'identité et fonction des membres de la commission</t>
  </si>
  <si>
    <t>Note proposée</t>
  </si>
  <si>
    <t>UP1</t>
  </si>
  <si>
    <t>UP3</t>
  </si>
  <si>
    <t>UP2</t>
  </si>
  <si>
    <t>Les critères d'évaluation sont indiqués " pour mémoire " uniquement.</t>
  </si>
  <si>
    <t>1 - Remplir les zones bleues de la partie "Paramètres" ci-dessus.</t>
  </si>
  <si>
    <t>3 - Saisit manuellement la note sur 20 qu'elle attribue au candidat dans la cellule jaune "…/20".</t>
  </si>
  <si>
    <r>
      <rPr>
        <b/>
        <i/>
        <sz val="11"/>
        <color theme="1"/>
        <rFont val="Arial Narrow"/>
        <family val="2"/>
      </rPr>
      <t xml:space="preserve">      </t>
    </r>
    <r>
      <rPr>
        <b/>
        <i/>
        <sz val="16"/>
        <color theme="1"/>
        <rFont val="Arial Narrow"/>
        <family val="2"/>
      </rPr>
      <t>Evaluation mode CCF</t>
    </r>
    <r>
      <rPr>
        <b/>
        <sz val="14"/>
        <color theme="1"/>
        <rFont val="Arial Narrow"/>
        <family val="2"/>
      </rPr>
      <t xml:space="preserve">  -  session</t>
    </r>
  </si>
  <si>
    <r>
      <rPr>
        <sz val="10"/>
        <color theme="1"/>
        <rFont val="Arial Narrow"/>
        <family val="2"/>
      </rPr>
      <t xml:space="preserve"> </t>
    </r>
    <r>
      <rPr>
        <b/>
        <i/>
        <sz val="11"/>
        <color theme="1"/>
        <rFont val="Arial Narrow"/>
        <family val="2"/>
      </rPr>
      <t xml:space="preserve">                </t>
    </r>
    <r>
      <rPr>
        <b/>
        <i/>
        <sz val="16"/>
        <color theme="1"/>
        <rFont val="Arial Narrow"/>
        <family val="2"/>
      </rPr>
      <t>Evaluation mode CCF</t>
    </r>
    <r>
      <rPr>
        <b/>
        <sz val="14"/>
        <color theme="1"/>
        <rFont val="Arial Narrow"/>
        <family val="2"/>
      </rPr>
      <t xml:space="preserve">  -  session</t>
    </r>
  </si>
  <si>
    <t>Grilles nationales d'évaluation "mode CCF" des unités UP1 - UP2 - UP3</t>
  </si>
  <si>
    <t xml:space="preserve">CAP Electricien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</si>
</sst>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0" x14ac:knownFonts="1">
    <font>
      <sz val="11"/>
      <color theme="1"/>
      <name val="Calibri"/>
      <family val="2"/>
      <scheme val="minor"/>
    </font>
    <font>
      <sz val="11"/>
      <color rgb="FFFF0000"/>
      <name val="Calibri"/>
      <family val="2"/>
      <scheme val="minor"/>
    </font>
    <font>
      <b/>
      <sz val="11"/>
      <color theme="1"/>
      <name val="Calibri"/>
      <family val="2"/>
      <scheme val="minor"/>
    </font>
    <font>
      <sz val="11"/>
      <color theme="1"/>
      <name val="Arial Narrow"/>
      <family val="2"/>
    </font>
    <font>
      <sz val="8"/>
      <color theme="1"/>
      <name val="Arial Narrow"/>
      <family val="2"/>
    </font>
    <font>
      <b/>
      <sz val="18"/>
      <color rgb="FFFF0000"/>
      <name val="Arial Narrow"/>
      <family val="2"/>
    </font>
    <font>
      <b/>
      <sz val="20"/>
      <color theme="1"/>
      <name val="Arial Narrow"/>
      <family val="2"/>
    </font>
    <font>
      <b/>
      <sz val="18"/>
      <color theme="1"/>
      <name val="Arial Narrow"/>
      <family val="2"/>
    </font>
    <font>
      <b/>
      <sz val="14"/>
      <color theme="1"/>
      <name val="Arial Narrow"/>
      <family val="2"/>
    </font>
    <font>
      <sz val="10"/>
      <color theme="1"/>
      <name val="Arial Narrow"/>
      <family val="2"/>
    </font>
    <font>
      <b/>
      <i/>
      <sz val="11"/>
      <color theme="1"/>
      <name val="Arial Narrow"/>
      <family val="2"/>
    </font>
    <font>
      <sz val="14"/>
      <color theme="1"/>
      <name val="Arial Narrow"/>
      <family val="2"/>
    </font>
    <font>
      <b/>
      <sz val="12"/>
      <color theme="1"/>
      <name val="Arial Narrow"/>
      <family val="2"/>
    </font>
    <font>
      <b/>
      <sz val="11"/>
      <color theme="1"/>
      <name val="Arial Narrow"/>
      <family val="2"/>
    </font>
    <font>
      <b/>
      <sz val="10"/>
      <color theme="1"/>
      <name val="Arial Narrow"/>
      <family val="2"/>
    </font>
    <font>
      <sz val="12"/>
      <color rgb="FF000000"/>
      <name val="Arial Narrow"/>
      <family val="2"/>
    </font>
    <font>
      <sz val="12"/>
      <color theme="1"/>
      <name val="Arial Narrow"/>
      <family val="2"/>
    </font>
    <font>
      <sz val="12"/>
      <color theme="1"/>
      <name val="Calibri"/>
      <family val="2"/>
      <scheme val="minor"/>
    </font>
    <font>
      <b/>
      <sz val="16"/>
      <color theme="1"/>
      <name val="Arial Narrow"/>
      <family val="2"/>
    </font>
    <font>
      <b/>
      <sz val="20"/>
      <color theme="1"/>
      <name val="Calibri"/>
      <family val="2"/>
      <scheme val="minor"/>
    </font>
    <font>
      <sz val="10"/>
      <color theme="1"/>
      <name val="Calibri"/>
      <family val="2"/>
      <scheme val="minor"/>
    </font>
    <font>
      <b/>
      <sz val="14"/>
      <color theme="1"/>
      <name val="Calibri"/>
      <family val="2"/>
      <scheme val="minor"/>
    </font>
    <font>
      <sz val="8"/>
      <color theme="1"/>
      <name val="Calibri"/>
      <family val="2"/>
      <scheme val="minor"/>
    </font>
    <font>
      <b/>
      <sz val="16"/>
      <color theme="1"/>
      <name val="Calibri"/>
      <family val="2"/>
      <scheme val="minor"/>
    </font>
    <font>
      <b/>
      <sz val="12"/>
      <color theme="1"/>
      <name val="Calibri"/>
      <family val="2"/>
      <scheme val="minor"/>
    </font>
    <font>
      <i/>
      <sz val="10"/>
      <color theme="1"/>
      <name val="Calibri"/>
      <family val="2"/>
      <scheme val="minor"/>
    </font>
    <font>
      <i/>
      <sz val="11"/>
      <color theme="1"/>
      <name val="Calibri"/>
      <family val="2"/>
      <scheme val="minor"/>
    </font>
    <font>
      <b/>
      <u/>
      <sz val="14"/>
      <color theme="1"/>
      <name val="Arial"/>
      <family val="2"/>
    </font>
    <font>
      <b/>
      <sz val="11"/>
      <color rgb="FF0070C0"/>
      <name val="Calibri"/>
      <family val="2"/>
      <scheme val="minor"/>
    </font>
    <font>
      <b/>
      <u/>
      <sz val="11"/>
      <color theme="1"/>
      <name val="Arial Narrow"/>
      <family val="2"/>
    </font>
    <font>
      <b/>
      <i/>
      <sz val="16"/>
      <color theme="1"/>
      <name val="Arial Narrow"/>
      <family val="2"/>
    </font>
    <font>
      <i/>
      <sz val="10"/>
      <color theme="1"/>
      <name val="Arial Narrow"/>
      <family val="2"/>
    </font>
    <font>
      <sz val="11"/>
      <color rgb="FF3366FF"/>
      <name val="Calibri"/>
      <family val="2"/>
      <scheme val="minor"/>
    </font>
    <font>
      <sz val="11"/>
      <color rgb="FFFF6600"/>
      <name val="Calibri"/>
      <family val="2"/>
      <scheme val="minor"/>
    </font>
    <font>
      <b/>
      <sz val="12"/>
      <color rgb="FFFF0000"/>
      <name val="Calibri"/>
      <family val="2"/>
      <scheme val="minor"/>
    </font>
    <font>
      <b/>
      <sz val="10"/>
      <color rgb="FFFF0000"/>
      <name val="Arial Narrow"/>
      <family val="2"/>
    </font>
    <font>
      <sz val="10"/>
      <color theme="0"/>
      <name val="Arial Narrow"/>
      <family val="2"/>
    </font>
    <font>
      <sz val="10"/>
      <color rgb="FFFF0000"/>
      <name val="Arial Narrow"/>
      <family val="2"/>
    </font>
    <font>
      <sz val="8"/>
      <color theme="0"/>
      <name val="Arial Narrow"/>
      <family val="2"/>
    </font>
    <font>
      <sz val="11"/>
      <color rgb="FFFF0000"/>
      <name val="Arial Narrow"/>
      <family val="2"/>
    </font>
  </fonts>
  <fills count="13">
    <fill>
      <patternFill patternType="none"/>
    </fill>
    <fill>
      <patternFill patternType="gray125"/>
    </fill>
    <fill>
      <patternFill patternType="solid">
        <fgColor rgb="FFFFFF99"/>
        <bgColor indexed="64"/>
      </patternFill>
    </fill>
    <fill>
      <patternFill patternType="solid">
        <fgColor rgb="FFFFFF00"/>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C000"/>
        <bgColor indexed="64"/>
      </patternFill>
    </fill>
    <fill>
      <patternFill patternType="solid">
        <fgColor theme="4" tint="0.79998168889431442"/>
        <bgColor indexed="64"/>
      </patternFill>
    </fill>
    <fill>
      <patternFill patternType="solid">
        <fgColor rgb="FF92D050"/>
        <bgColor indexed="64"/>
      </patternFill>
    </fill>
    <fill>
      <patternFill patternType="solid">
        <fgColor rgb="FF00B0F0"/>
        <bgColor indexed="64"/>
      </patternFill>
    </fill>
    <fill>
      <patternFill patternType="solid">
        <fgColor theme="9" tint="-0.249977111117893"/>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
    <xf numFmtId="0" fontId="0" fillId="0" borderId="0"/>
  </cellStyleXfs>
  <cellXfs count="262">
    <xf numFmtId="0" fontId="0" fillId="0" borderId="0" xfId="0"/>
    <xf numFmtId="0" fontId="3" fillId="0" borderId="0" xfId="0" applyFont="1"/>
    <xf numFmtId="0" fontId="3" fillId="0" borderId="0" xfId="0" applyFont="1" applyAlignment="1">
      <alignment wrapText="1"/>
    </xf>
    <xf numFmtId="164" fontId="4" fillId="0" borderId="0" xfId="0" applyNumberFormat="1" applyFont="1" applyAlignment="1">
      <alignment horizontal="left" vertical="center"/>
    </xf>
    <xf numFmtId="0" fontId="5" fillId="0" borderId="0" xfId="0" applyFont="1" applyAlignment="1">
      <alignment horizontal="center" vertical="center"/>
    </xf>
    <xf numFmtId="0" fontId="3" fillId="0" borderId="4" xfId="0" applyFont="1" applyBorder="1"/>
    <xf numFmtId="0" fontId="3" fillId="0" borderId="5" xfId="0" applyFont="1" applyBorder="1"/>
    <xf numFmtId="0" fontId="3" fillId="0" borderId="7" xfId="0" applyFont="1" applyBorder="1"/>
    <xf numFmtId="0" fontId="3" fillId="0" borderId="10" xfId="0" applyFont="1" applyBorder="1"/>
    <xf numFmtId="0" fontId="3" fillId="0" borderId="13" xfId="0" applyFont="1" applyBorder="1"/>
    <xf numFmtId="0" fontId="3" fillId="0" borderId="0" xfId="0" applyFont="1" applyBorder="1" applyAlignment="1">
      <alignment wrapText="1"/>
    </xf>
    <xf numFmtId="0" fontId="3" fillId="0" borderId="0" xfId="0" applyFont="1" applyBorder="1"/>
    <xf numFmtId="0" fontId="12" fillId="0" borderId="2" xfId="0" applyFont="1" applyBorder="1" applyAlignment="1">
      <alignment vertical="center"/>
    </xf>
    <xf numFmtId="0" fontId="3" fillId="0" borderId="16" xfId="0" applyFont="1" applyBorder="1"/>
    <xf numFmtId="164" fontId="5" fillId="0" borderId="0" xfId="0" applyNumberFormat="1" applyFont="1" applyAlignment="1">
      <alignment horizontal="center" vertical="center"/>
    </xf>
    <xf numFmtId="0" fontId="0" fillId="0" borderId="0" xfId="0" applyBorder="1"/>
    <xf numFmtId="0" fontId="3" fillId="0" borderId="18" xfId="0" applyFont="1" applyBorder="1" applyAlignment="1">
      <alignment horizontal="center" vertical="center"/>
    </xf>
    <xf numFmtId="0" fontId="9" fillId="0" borderId="0" xfId="0" applyFont="1" applyFill="1" applyBorder="1" applyAlignment="1">
      <alignment horizontal="center" vertical="center"/>
    </xf>
    <xf numFmtId="0" fontId="3" fillId="0" borderId="4" xfId="0" applyFont="1" applyBorder="1" applyAlignment="1">
      <alignment horizontal="center" vertical="center"/>
    </xf>
    <xf numFmtId="0" fontId="17" fillId="0" borderId="0" xfId="0" applyFont="1" applyAlignment="1"/>
    <xf numFmtId="0" fontId="16" fillId="0" borderId="16" xfId="0" applyFont="1" applyBorder="1" applyAlignment="1"/>
    <xf numFmtId="0" fontId="16" fillId="0" borderId="5" xfId="0" applyFont="1" applyBorder="1" applyAlignment="1"/>
    <xf numFmtId="164" fontId="9" fillId="0" borderId="0" xfId="0" applyNumberFormat="1" applyFont="1" applyFill="1" applyBorder="1" applyAlignment="1">
      <alignment horizontal="center" vertical="center"/>
    </xf>
    <xf numFmtId="0" fontId="9" fillId="0" borderId="0" xfId="0" applyFont="1" applyBorder="1" applyAlignment="1">
      <alignment horizontal="left" vertical="center" wrapText="1"/>
    </xf>
    <xf numFmtId="0" fontId="12" fillId="0" borderId="1" xfId="0" applyFont="1" applyBorder="1" applyAlignment="1">
      <alignment vertical="center" wrapText="1"/>
    </xf>
    <xf numFmtId="0" fontId="0" fillId="0" borderId="0" xfId="0" applyFill="1"/>
    <xf numFmtId="0" fontId="3" fillId="0" borderId="0" xfId="0" applyFont="1" applyBorder="1" applyAlignment="1">
      <alignment horizontal="center" vertical="center"/>
    </xf>
    <xf numFmtId="0" fontId="0" fillId="0" borderId="0" xfId="0" applyAlignment="1">
      <alignment horizontal="center" vertical="center"/>
    </xf>
    <xf numFmtId="0" fontId="8"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0" fontId="8" fillId="3" borderId="1" xfId="0" applyFont="1" applyFill="1" applyBorder="1" applyAlignment="1" applyProtection="1">
      <alignment horizontal="center" vertical="center"/>
      <protection locked="0"/>
    </xf>
    <xf numFmtId="0" fontId="3" fillId="0" borderId="5" xfId="0" applyFont="1" applyBorder="1" applyAlignment="1">
      <alignment horizontal="center" vertical="center"/>
    </xf>
    <xf numFmtId="0" fontId="0" fillId="0" borderId="0" xfId="0" applyAlignment="1">
      <alignment horizontal="left" vertical="center"/>
    </xf>
    <xf numFmtId="0" fontId="3" fillId="0" borderId="4" xfId="0" applyFont="1" applyBorder="1" applyAlignment="1">
      <alignment horizontal="left" vertical="center"/>
    </xf>
    <xf numFmtId="0" fontId="3" fillId="0" borderId="0" xfId="0" applyFont="1" applyBorder="1" applyAlignment="1" applyProtection="1">
      <alignment horizontal="left" vertical="center"/>
    </xf>
    <xf numFmtId="0" fontId="3" fillId="0" borderId="5" xfId="0" applyFont="1" applyBorder="1" applyAlignment="1">
      <alignment horizontal="left" vertical="center"/>
    </xf>
    <xf numFmtId="0" fontId="3" fillId="0" borderId="23" xfId="0" applyFont="1" applyBorder="1"/>
    <xf numFmtId="0" fontId="3" fillId="0" borderId="20" xfId="0" applyFont="1" applyBorder="1" applyAlignment="1">
      <alignment wrapText="1"/>
    </xf>
    <xf numFmtId="0" fontId="3" fillId="0" borderId="20" xfId="0" applyFont="1" applyBorder="1"/>
    <xf numFmtId="0" fontId="3" fillId="0" borderId="24" xfId="0" applyFont="1" applyBorder="1"/>
    <xf numFmtId="49" fontId="0" fillId="0" borderId="0" xfId="0" applyNumberFormat="1"/>
    <xf numFmtId="0" fontId="3" fillId="0" borderId="4" xfId="0" applyFont="1" applyBorder="1" applyAlignment="1">
      <alignment horizontal="center"/>
    </xf>
    <xf numFmtId="0" fontId="13" fillId="0" borderId="2" xfId="0" applyFont="1" applyBorder="1" applyAlignment="1">
      <alignment vertical="center"/>
    </xf>
    <xf numFmtId="0" fontId="13" fillId="0" borderId="1" xfId="0" applyFont="1" applyBorder="1" applyAlignment="1">
      <alignment vertical="center" wrapText="1"/>
    </xf>
    <xf numFmtId="0" fontId="0" fillId="0" borderId="4" xfId="0" applyBorder="1"/>
    <xf numFmtId="0" fontId="21" fillId="0" borderId="0" xfId="0" applyFont="1" applyBorder="1" applyAlignment="1">
      <alignment horizontal="center" vertical="center"/>
    </xf>
    <xf numFmtId="0" fontId="2" fillId="0" borderId="5" xfId="0" applyFont="1" applyBorder="1" applyAlignment="1">
      <alignment horizontal="center" vertical="center" wrapText="1"/>
    </xf>
    <xf numFmtId="0" fontId="0" fillId="4" borderId="4" xfId="0" applyFill="1" applyBorder="1"/>
    <xf numFmtId="0" fontId="0" fillId="4" borderId="0" xfId="0" applyFill="1" applyBorder="1"/>
    <xf numFmtId="0" fontId="21" fillId="4" borderId="0" xfId="0" applyFont="1" applyFill="1" applyBorder="1" applyAlignment="1">
      <alignment horizontal="center" vertical="center"/>
    </xf>
    <xf numFmtId="0" fontId="2" fillId="4" borderId="5" xfId="0" applyFont="1" applyFill="1" applyBorder="1" applyAlignment="1">
      <alignment horizontal="center" vertical="center" wrapText="1"/>
    </xf>
    <xf numFmtId="0" fontId="2" fillId="0" borderId="5" xfId="0" applyFont="1" applyFill="1" applyBorder="1" applyAlignment="1">
      <alignment horizontal="center" wrapText="1"/>
    </xf>
    <xf numFmtId="0" fontId="0" fillId="0" borderId="4" xfId="0" applyBorder="1" applyAlignment="1">
      <alignment horizontal="center" vertical="center"/>
    </xf>
    <xf numFmtId="0" fontId="2" fillId="0" borderId="5" xfId="0" applyFont="1" applyBorder="1"/>
    <xf numFmtId="0" fontId="0" fillId="0" borderId="5" xfId="0" applyBorder="1"/>
    <xf numFmtId="0" fontId="0" fillId="0" borderId="23" xfId="0" applyBorder="1"/>
    <xf numFmtId="0" fontId="0" fillId="0" borderId="20" xfId="0" applyBorder="1"/>
    <xf numFmtId="0" fontId="0" fillId="0" borderId="24" xfId="0" applyBorder="1"/>
    <xf numFmtId="0" fontId="23" fillId="0" borderId="0" xfId="0" applyFont="1" applyBorder="1" applyAlignment="1">
      <alignment vertical="center"/>
    </xf>
    <xf numFmtId="0" fontId="0" fillId="0" borderId="0" xfId="0" applyBorder="1" applyAlignment="1"/>
    <xf numFmtId="0" fontId="21" fillId="0" borderId="0" xfId="0" applyFont="1" applyBorder="1" applyAlignment="1"/>
    <xf numFmtId="0" fontId="2" fillId="0" borderId="0" xfId="0" applyFont="1"/>
    <xf numFmtId="49" fontId="0" fillId="0" borderId="5" xfId="0" applyNumberFormat="1" applyBorder="1"/>
    <xf numFmtId="0" fontId="2" fillId="0" borderId="4" xfId="0" applyFont="1" applyBorder="1"/>
    <xf numFmtId="0" fontId="1" fillId="0" borderId="0" xfId="0" applyFont="1" applyBorder="1" applyAlignment="1"/>
    <xf numFmtId="0" fontId="25" fillId="0" borderId="0" xfId="0" applyFont="1" applyBorder="1" applyAlignment="1">
      <alignment horizontal="left"/>
    </xf>
    <xf numFmtId="0" fontId="26" fillId="0" borderId="0" xfId="0" applyFont="1" applyBorder="1" applyAlignment="1">
      <alignment horizontal="left"/>
    </xf>
    <xf numFmtId="0" fontId="0" fillId="0" borderId="0" xfId="0" applyFont="1" applyBorder="1" applyAlignment="1">
      <alignment horizontal="left"/>
    </xf>
    <xf numFmtId="49" fontId="0" fillId="0" borderId="24" xfId="0" applyNumberFormat="1" applyBorder="1"/>
    <xf numFmtId="49" fontId="0" fillId="0" borderId="0" xfId="0" applyNumberFormat="1" applyBorder="1"/>
    <xf numFmtId="0" fontId="0" fillId="0" borderId="0"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center"/>
    </xf>
    <xf numFmtId="0" fontId="0" fillId="0" borderId="5" xfId="0" applyBorder="1" applyAlignment="1">
      <alignment horizontal="center"/>
    </xf>
    <xf numFmtId="0" fontId="2" fillId="0" borderId="4" xfId="0" applyFont="1" applyBorder="1" applyAlignment="1">
      <alignment horizontal="left" vertical="center"/>
    </xf>
    <xf numFmtId="0" fontId="2" fillId="0" borderId="4" xfId="0" applyFont="1" applyBorder="1" applyAlignment="1">
      <alignment horizontal="left"/>
    </xf>
    <xf numFmtId="0" fontId="0" fillId="0" borderId="0" xfId="0" applyBorder="1" applyAlignment="1">
      <alignment horizontal="left"/>
    </xf>
    <xf numFmtId="0" fontId="0" fillId="0" borderId="5" xfId="0" applyBorder="1" applyAlignment="1">
      <alignment horizontal="left"/>
    </xf>
    <xf numFmtId="0" fontId="2" fillId="0" borderId="4" xfId="0" applyFont="1" applyFill="1" applyBorder="1" applyAlignment="1">
      <alignment horizontal="left" vertical="center"/>
    </xf>
    <xf numFmtId="0" fontId="0" fillId="0" borderId="0" xfId="0" applyFill="1" applyBorder="1" applyAlignment="1">
      <alignment horizontal="left" vertical="center"/>
    </xf>
    <xf numFmtId="0" fontId="0" fillId="0" borderId="5" xfId="0" applyFill="1" applyBorder="1" applyAlignment="1">
      <alignment horizontal="left" vertical="center"/>
    </xf>
    <xf numFmtId="0" fontId="0" fillId="0" borderId="23" xfId="0" applyBorder="1" applyAlignment="1">
      <alignment horizontal="center"/>
    </xf>
    <xf numFmtId="0" fontId="0" fillId="0" borderId="20" xfId="0" applyBorder="1" applyAlignment="1">
      <alignment horizontal="center"/>
    </xf>
    <xf numFmtId="0" fontId="0" fillId="0" borderId="24" xfId="0" applyBorder="1" applyAlignment="1">
      <alignment horizontal="center"/>
    </xf>
    <xf numFmtId="0" fontId="20" fillId="0" borderId="0" xfId="0" applyFont="1" applyAlignment="1">
      <alignment horizontal="center" vertical="center"/>
    </xf>
    <xf numFmtId="0" fontId="18" fillId="3" borderId="3" xfId="0" quotePrefix="1" applyFont="1" applyFill="1" applyBorder="1" applyAlignment="1">
      <alignment horizontal="left" vertical="center"/>
    </xf>
    <xf numFmtId="0" fontId="27" fillId="0" borderId="0" xfId="0" applyFont="1" applyFill="1" applyBorder="1" applyAlignment="1">
      <alignment vertical="center"/>
    </xf>
    <xf numFmtId="49" fontId="0" fillId="0" borderId="0" xfId="0" applyNumberFormat="1" applyFill="1" applyBorder="1"/>
    <xf numFmtId="0" fontId="28" fillId="0" borderId="0" xfId="0" applyFont="1" applyAlignment="1">
      <alignment horizontal="center" vertical="center"/>
    </xf>
    <xf numFmtId="0" fontId="0" fillId="0" borderId="5" xfId="0" applyBorder="1" applyAlignment="1">
      <alignment vertical="center"/>
    </xf>
    <xf numFmtId="0" fontId="0" fillId="0" borderId="5" xfId="0" applyBorder="1" applyAlignment="1"/>
    <xf numFmtId="0" fontId="0" fillId="0" borderId="0" xfId="0" applyBorder="1" applyAlignment="1">
      <alignment vertical="center"/>
    </xf>
    <xf numFmtId="0" fontId="0" fillId="0" borderId="0" xfId="0" applyFill="1" applyBorder="1" applyAlignment="1">
      <alignment vertical="center"/>
    </xf>
    <xf numFmtId="0" fontId="0" fillId="0" borderId="5" xfId="0" applyFill="1" applyBorder="1" applyAlignment="1">
      <alignment vertical="center"/>
    </xf>
    <xf numFmtId="0" fontId="1" fillId="0" borderId="0" xfId="0" applyFont="1" applyBorder="1" applyAlignment="1">
      <alignment vertical="center"/>
    </xf>
    <xf numFmtId="0" fontId="1" fillId="0" borderId="0" xfId="0" applyFont="1" applyBorder="1" applyAlignment="1">
      <alignment horizontal="left"/>
    </xf>
    <xf numFmtId="164" fontId="9" fillId="0" borderId="5" xfId="0" applyNumberFormat="1" applyFont="1" applyFill="1" applyBorder="1" applyAlignment="1">
      <alignment horizontal="center"/>
    </xf>
    <xf numFmtId="0" fontId="2" fillId="0" borderId="4" xfId="0" applyFont="1" applyBorder="1" applyAlignment="1">
      <alignment vertical="center"/>
    </xf>
    <xf numFmtId="0" fontId="2" fillId="0" borderId="4" xfId="0" applyFont="1" applyBorder="1" applyAlignment="1"/>
    <xf numFmtId="0" fontId="0" fillId="0" borderId="4" xfId="0" applyFont="1" applyBorder="1"/>
    <xf numFmtId="0" fontId="0" fillId="0" borderId="4" xfId="0" applyFont="1" applyBorder="1" applyAlignment="1">
      <alignment vertical="center"/>
    </xf>
    <xf numFmtId="0" fontId="0" fillId="0" borderId="4" xfId="0" applyFont="1" applyFill="1" applyBorder="1" applyAlignment="1">
      <alignment vertical="center"/>
    </xf>
    <xf numFmtId="0" fontId="13" fillId="0" borderId="9" xfId="0" applyFont="1" applyBorder="1" applyAlignment="1" applyProtection="1">
      <alignment horizontal="left" vertical="center" wrapText="1"/>
    </xf>
    <xf numFmtId="0" fontId="14" fillId="0" borderId="0" xfId="0" applyFont="1" applyBorder="1" applyAlignment="1" applyProtection="1">
      <alignment horizontal="center" wrapText="1"/>
    </xf>
    <xf numFmtId="0" fontId="0" fillId="4" borderId="4" xfId="0" applyFill="1" applyBorder="1" applyAlignment="1"/>
    <xf numFmtId="0" fontId="0" fillId="4" borderId="0" xfId="0" applyFill="1" applyBorder="1" applyAlignment="1"/>
    <xf numFmtId="0" fontId="0" fillId="4" borderId="5" xfId="0" applyFill="1" applyBorder="1" applyAlignment="1"/>
    <xf numFmtId="0" fontId="21" fillId="4" borderId="23" xfId="0" applyFont="1" applyFill="1" applyBorder="1" applyAlignment="1"/>
    <xf numFmtId="0" fontId="21" fillId="4" borderId="20" xfId="0" applyFont="1" applyFill="1" applyBorder="1" applyAlignment="1"/>
    <xf numFmtId="0" fontId="23" fillId="4" borderId="23" xfId="0" applyFont="1" applyFill="1" applyBorder="1" applyAlignment="1">
      <alignment horizontal="center" vertical="center"/>
    </xf>
    <xf numFmtId="0" fontId="21" fillId="4" borderId="24" xfId="0" applyFont="1" applyFill="1" applyBorder="1" applyAlignment="1"/>
    <xf numFmtId="0" fontId="3" fillId="4" borderId="4" xfId="0" applyFont="1" applyFill="1" applyBorder="1"/>
    <xf numFmtId="0" fontId="8" fillId="4" borderId="0" xfId="0" applyFont="1" applyFill="1" applyBorder="1" applyAlignment="1">
      <alignment horizontal="right" vertical="center"/>
    </xf>
    <xf numFmtId="0" fontId="8" fillId="4" borderId="0" xfId="0" applyFont="1" applyFill="1" applyBorder="1" applyAlignment="1">
      <alignment horizontal="center" vertical="center"/>
    </xf>
    <xf numFmtId="0" fontId="3" fillId="4" borderId="5" xfId="0" applyFont="1" applyFill="1" applyBorder="1"/>
    <xf numFmtId="0" fontId="11" fillId="4" borderId="0" xfId="0" applyFont="1" applyFill="1" applyBorder="1" applyAlignment="1">
      <alignment horizontal="right" vertical="center"/>
    </xf>
    <xf numFmtId="0" fontId="11" fillId="4" borderId="0" xfId="0" applyFont="1" applyFill="1" applyBorder="1" applyAlignment="1">
      <alignment horizontal="center" vertical="center"/>
    </xf>
    <xf numFmtId="0" fontId="8" fillId="4" borderId="0" xfId="0" applyFont="1" applyFill="1" applyBorder="1" applyAlignment="1">
      <alignment horizontal="left" vertical="center"/>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4" fillId="4" borderId="13" xfId="0" applyFont="1" applyFill="1" applyBorder="1" applyAlignment="1">
      <alignment horizontal="center" vertical="center"/>
    </xf>
    <xf numFmtId="0" fontId="14" fillId="4" borderId="14" xfId="0" quotePrefix="1" applyFont="1" applyFill="1" applyBorder="1" applyAlignment="1">
      <alignment horizontal="center" vertical="center"/>
    </xf>
    <xf numFmtId="0" fontId="13" fillId="5" borderId="7" xfId="0" applyFont="1" applyFill="1" applyBorder="1" applyAlignment="1">
      <alignment horizontal="center" vertical="center"/>
    </xf>
    <xf numFmtId="0" fontId="13" fillId="5" borderId="8" xfId="0" applyFont="1" applyFill="1" applyBorder="1" applyAlignment="1">
      <alignment horizontal="center" vertical="center"/>
    </xf>
    <xf numFmtId="9" fontId="13" fillId="4" borderId="15" xfId="0" applyNumberFormat="1" applyFont="1" applyFill="1" applyBorder="1" applyAlignment="1">
      <alignment horizontal="center" vertical="center"/>
    </xf>
    <xf numFmtId="17" fontId="15" fillId="4" borderId="19" xfId="0" quotePrefix="1" applyNumberFormat="1" applyFont="1" applyFill="1" applyBorder="1" applyAlignment="1">
      <alignment horizontal="center" vertical="center" wrapText="1"/>
    </xf>
    <xf numFmtId="9" fontId="12" fillId="4" borderId="15" xfId="0" applyNumberFormat="1" applyFont="1" applyFill="1" applyBorder="1" applyAlignment="1">
      <alignment horizontal="center" vertical="center"/>
    </xf>
    <xf numFmtId="17" fontId="16" fillId="4" borderId="0" xfId="0" quotePrefix="1" applyNumberFormat="1" applyFont="1" applyFill="1" applyBorder="1" applyAlignment="1">
      <alignment horizontal="center" vertical="center" wrapText="1"/>
    </xf>
    <xf numFmtId="0" fontId="13" fillId="5" borderId="2" xfId="0" applyFont="1" applyFill="1" applyBorder="1" applyAlignment="1">
      <alignment horizontal="center" vertical="center" wrapText="1"/>
    </xf>
    <xf numFmtId="164" fontId="18" fillId="5" borderId="3" xfId="0" applyNumberFormat="1" applyFont="1" applyFill="1" applyBorder="1" applyAlignment="1">
      <alignment horizontal="center" vertical="center"/>
    </xf>
    <xf numFmtId="0" fontId="2" fillId="5" borderId="4" xfId="0" applyFont="1" applyFill="1" applyBorder="1" applyAlignment="1">
      <alignment horizontal="center" vertical="center"/>
    </xf>
    <xf numFmtId="0" fontId="2" fillId="5" borderId="0" xfId="0" applyFont="1" applyFill="1" applyBorder="1"/>
    <xf numFmtId="9" fontId="2" fillId="5" borderId="5" xfId="0" applyNumberFormat="1" applyFont="1" applyFill="1" applyBorder="1" applyAlignment="1">
      <alignment horizontal="center"/>
    </xf>
    <xf numFmtId="9" fontId="2" fillId="5" borderId="5" xfId="0" quotePrefix="1" applyNumberFormat="1" applyFont="1" applyFill="1" applyBorder="1" applyAlignment="1">
      <alignment horizontal="center" vertical="center"/>
    </xf>
    <xf numFmtId="9" fontId="2" fillId="5" borderId="5" xfId="0" quotePrefix="1" applyNumberFormat="1" applyFont="1" applyFill="1" applyBorder="1" applyAlignment="1">
      <alignment horizontal="center"/>
    </xf>
    <xf numFmtId="0" fontId="0" fillId="4" borderId="0" xfId="0" applyFill="1" applyBorder="1" applyAlignment="1">
      <alignment wrapText="1"/>
    </xf>
    <xf numFmtId="0" fontId="26" fillId="0" borderId="4" xfId="0" applyFont="1" applyBorder="1" applyAlignment="1"/>
    <xf numFmtId="0" fontId="31" fillId="0" borderId="0" xfId="0" applyFont="1" applyAlignment="1">
      <alignment horizontal="left" vertical="center" wrapText="1"/>
    </xf>
    <xf numFmtId="0" fontId="31" fillId="0" borderId="0" xfId="0" applyFont="1" applyFill="1" applyAlignment="1">
      <alignment horizontal="left" vertical="center" wrapText="1"/>
    </xf>
    <xf numFmtId="0" fontId="17" fillId="0" borderId="0" xfId="0" applyFont="1" applyAlignment="1">
      <alignment vertical="top" wrapText="1"/>
    </xf>
    <xf numFmtId="0" fontId="32" fillId="0" borderId="0" xfId="0" applyFont="1"/>
    <xf numFmtId="0" fontId="33" fillId="0" borderId="0" xfId="0" applyFont="1" applyAlignment="1">
      <alignment vertical="center" wrapText="1"/>
    </xf>
    <xf numFmtId="0" fontId="3" fillId="4" borderId="23" xfId="0" applyFont="1" applyFill="1" applyBorder="1"/>
    <xf numFmtId="0" fontId="11" fillId="4" borderId="20" xfId="0" applyFont="1" applyFill="1" applyBorder="1" applyAlignment="1">
      <alignment horizontal="right" vertical="center"/>
    </xf>
    <xf numFmtId="0" fontId="11" fillId="4" borderId="20" xfId="0" applyFont="1" applyFill="1" applyBorder="1" applyAlignment="1">
      <alignment horizontal="center" vertical="center"/>
    </xf>
    <xf numFmtId="0" fontId="3" fillId="4" borderId="24" xfId="0" applyFont="1" applyFill="1" applyBorder="1"/>
    <xf numFmtId="0" fontId="13" fillId="0" borderId="0" xfId="0" applyFont="1" applyBorder="1" applyAlignment="1">
      <alignment horizontal="right" vertical="center" wrapText="1"/>
    </xf>
    <xf numFmtId="0" fontId="31" fillId="0" borderId="0" xfId="0" applyFont="1" applyAlignment="1">
      <alignment horizontal="left" vertical="center"/>
    </xf>
    <xf numFmtId="49" fontId="0" fillId="6" borderId="5" xfId="0" applyNumberFormat="1" applyFill="1" applyBorder="1" applyProtection="1">
      <protection locked="0"/>
    </xf>
    <xf numFmtId="2" fontId="0" fillId="6" borderId="5" xfId="0" applyNumberFormat="1" applyFill="1" applyBorder="1" applyProtection="1">
      <protection locked="0"/>
    </xf>
    <xf numFmtId="0" fontId="0" fillId="0" borderId="0" xfId="0" applyFont="1" applyBorder="1" applyAlignment="1">
      <alignment horizontal="left" vertical="center"/>
    </xf>
    <xf numFmtId="0" fontId="0" fillId="0" borderId="4" xfId="0" applyFont="1" applyBorder="1" applyAlignment="1">
      <alignment horizontal="center"/>
    </xf>
    <xf numFmtId="0" fontId="0" fillId="0" borderId="0" xfId="0" applyFont="1" applyBorder="1" applyAlignment="1">
      <alignment horizontal="center"/>
    </xf>
    <xf numFmtId="0" fontId="0" fillId="0" borderId="0" xfId="0" applyFont="1" applyFill="1" applyBorder="1" applyAlignment="1">
      <alignment vertical="center"/>
    </xf>
    <xf numFmtId="0" fontId="0" fillId="0" borderId="0" xfId="0" applyFont="1" applyBorder="1" applyAlignment="1"/>
    <xf numFmtId="49" fontId="8" fillId="4" borderId="0" xfId="0" applyNumberFormat="1" applyFont="1" applyFill="1" applyBorder="1" applyAlignment="1">
      <alignment vertical="center"/>
    </xf>
    <xf numFmtId="0" fontId="8" fillId="4" borderId="0" xfId="0" applyFont="1" applyFill="1" applyBorder="1" applyAlignment="1">
      <alignment vertical="center"/>
    </xf>
    <xf numFmtId="0" fontId="0" fillId="8" borderId="18" xfId="0" applyFill="1" applyBorder="1"/>
    <xf numFmtId="0" fontId="0" fillId="8" borderId="19" xfId="0" applyFill="1" applyBorder="1"/>
    <xf numFmtId="0" fontId="19" fillId="8" borderId="19" xfId="0" applyFont="1" applyFill="1" applyBorder="1" applyAlignment="1">
      <alignment horizontal="center" vertical="center"/>
    </xf>
    <xf numFmtId="0" fontId="0" fillId="8" borderId="25" xfId="0" applyFill="1" applyBorder="1"/>
    <xf numFmtId="0" fontId="22" fillId="8" borderId="18" xfId="0" applyFont="1" applyFill="1" applyBorder="1" applyAlignment="1">
      <alignment vertical="center"/>
    </xf>
    <xf numFmtId="0" fontId="23" fillId="8" borderId="19" xfId="0" applyFont="1" applyFill="1" applyBorder="1" applyAlignment="1">
      <alignment vertical="center"/>
    </xf>
    <xf numFmtId="0" fontId="19" fillId="8" borderId="18" xfId="0" applyFont="1" applyFill="1" applyBorder="1" applyAlignment="1">
      <alignment horizontal="center" vertical="center"/>
    </xf>
    <xf numFmtId="0" fontId="23" fillId="8" borderId="25" xfId="0" applyFont="1" applyFill="1" applyBorder="1" applyAlignment="1">
      <alignment vertical="center"/>
    </xf>
    <xf numFmtId="0" fontId="37" fillId="0" borderId="27" xfId="0" applyFont="1" applyBorder="1"/>
    <xf numFmtId="0" fontId="3" fillId="4" borderId="18" xfId="0" applyFont="1" applyFill="1" applyBorder="1"/>
    <xf numFmtId="0" fontId="8" fillId="4" borderId="19" xfId="0" applyFont="1" applyFill="1" applyBorder="1" applyAlignment="1">
      <alignment horizontal="center" vertical="center"/>
    </xf>
    <xf numFmtId="0" fontId="3" fillId="4" borderId="25" xfId="0" applyFont="1" applyFill="1" applyBorder="1"/>
    <xf numFmtId="0" fontId="18" fillId="7" borderId="30" xfId="0" applyFont="1" applyFill="1" applyBorder="1" applyAlignment="1">
      <alignment vertical="center"/>
    </xf>
    <xf numFmtId="0" fontId="6" fillId="7" borderId="30" xfId="0" applyFont="1" applyFill="1" applyBorder="1" applyAlignment="1">
      <alignment horizontal="center" vertical="center"/>
    </xf>
    <xf numFmtId="0" fontId="6" fillId="7" borderId="30" xfId="0" applyFont="1" applyFill="1" applyBorder="1" applyAlignment="1">
      <alignment vertical="center"/>
    </xf>
    <xf numFmtId="0" fontId="18" fillId="7" borderId="30" xfId="0" applyFont="1" applyFill="1" applyBorder="1" applyAlignment="1">
      <alignment horizontal="right" vertical="center"/>
    </xf>
    <xf numFmtId="0" fontId="18" fillId="7" borderId="22" xfId="0" applyFont="1" applyFill="1" applyBorder="1" applyAlignment="1">
      <alignment vertical="center"/>
    </xf>
    <xf numFmtId="0" fontId="18" fillId="7" borderId="22" xfId="0" applyFont="1" applyFill="1" applyBorder="1" applyAlignment="1">
      <alignment horizontal="right" vertical="center"/>
    </xf>
    <xf numFmtId="0" fontId="8" fillId="9" borderId="16" xfId="0" applyFont="1" applyFill="1" applyBorder="1" applyAlignment="1" applyProtection="1">
      <alignment horizontal="center" vertical="center"/>
      <protection locked="0"/>
    </xf>
    <xf numFmtId="0" fontId="8" fillId="9" borderId="17" xfId="0" applyFont="1" applyFill="1" applyBorder="1" applyAlignment="1" applyProtection="1">
      <alignment horizontal="center" vertical="center"/>
      <protection locked="0"/>
    </xf>
    <xf numFmtId="0" fontId="8" fillId="9" borderId="3" xfId="0" applyFont="1" applyFill="1" applyBorder="1" applyAlignment="1" applyProtection="1">
      <alignment horizontal="center" vertical="center"/>
      <protection locked="0"/>
    </xf>
    <xf numFmtId="0" fontId="12" fillId="9" borderId="16" xfId="0" applyFont="1" applyFill="1" applyBorder="1" applyAlignment="1" applyProtection="1">
      <alignment horizontal="center" vertical="center"/>
      <protection locked="0"/>
    </xf>
    <xf numFmtId="0" fontId="12" fillId="9" borderId="17" xfId="0" applyFont="1" applyFill="1" applyBorder="1" applyAlignment="1" applyProtection="1">
      <alignment horizontal="center" vertical="center"/>
      <protection locked="0"/>
    </xf>
    <xf numFmtId="0" fontId="12" fillId="9" borderId="3" xfId="0" applyFont="1" applyFill="1" applyBorder="1" applyAlignment="1" applyProtection="1">
      <alignment horizontal="center" vertical="center"/>
      <protection locked="0"/>
    </xf>
    <xf numFmtId="0" fontId="3" fillId="0" borderId="31" xfId="0" applyFont="1" applyBorder="1"/>
    <xf numFmtId="0" fontId="3" fillId="0" borderId="32" xfId="0" applyFont="1" applyBorder="1"/>
    <xf numFmtId="0" fontId="18" fillId="10" borderId="28" xfId="0" applyFont="1" applyFill="1" applyBorder="1" applyAlignment="1">
      <alignment horizontal="center" vertical="center"/>
    </xf>
    <xf numFmtId="0" fontId="18" fillId="11" borderId="28" xfId="0" applyFont="1" applyFill="1" applyBorder="1" applyAlignment="1">
      <alignment horizontal="center" vertical="center"/>
    </xf>
    <xf numFmtId="0" fontId="18" fillId="12" borderId="28" xfId="0" applyFont="1" applyFill="1" applyBorder="1" applyAlignment="1">
      <alignment horizontal="center" vertical="center"/>
    </xf>
    <xf numFmtId="0" fontId="6" fillId="11" borderId="27" xfId="0" applyFont="1" applyFill="1" applyBorder="1" applyAlignment="1">
      <alignment vertical="center"/>
    </xf>
    <xf numFmtId="0" fontId="6" fillId="12" borderId="27" xfId="0" applyFont="1" applyFill="1" applyBorder="1" applyAlignment="1">
      <alignment vertical="center"/>
    </xf>
    <xf numFmtId="0" fontId="6" fillId="10" borderId="27" xfId="0" applyFont="1" applyFill="1" applyBorder="1" applyAlignment="1">
      <alignment vertical="center"/>
    </xf>
    <xf numFmtId="0" fontId="6" fillId="11" borderId="27" xfId="0" applyFont="1" applyFill="1" applyBorder="1" applyAlignment="1">
      <alignment horizontal="right" vertical="center"/>
    </xf>
    <xf numFmtId="0" fontId="6" fillId="12" borderId="27" xfId="0" applyFont="1" applyFill="1" applyBorder="1" applyAlignment="1">
      <alignment horizontal="right" vertical="center"/>
    </xf>
    <xf numFmtId="0" fontId="6" fillId="10" borderId="27" xfId="0" applyFont="1" applyFill="1" applyBorder="1" applyAlignment="1">
      <alignment horizontal="right" vertical="center"/>
    </xf>
    <xf numFmtId="0" fontId="6" fillId="7" borderId="29" xfId="0" applyFont="1" applyFill="1" applyBorder="1" applyAlignment="1">
      <alignment horizontal="right" vertical="center"/>
    </xf>
    <xf numFmtId="0" fontId="0" fillId="7" borderId="28" xfId="0" applyFill="1" applyBorder="1"/>
    <xf numFmtId="0" fontId="4" fillId="0" borderId="0" xfId="0" applyFont="1" applyFill="1" applyBorder="1"/>
    <xf numFmtId="0" fontId="36" fillId="0" borderId="0" xfId="0" applyFont="1" applyFill="1" applyBorder="1" applyAlignment="1">
      <alignment horizontal="center" vertical="center"/>
    </xf>
    <xf numFmtId="164" fontId="36" fillId="0" borderId="0" xfId="0" applyNumberFormat="1" applyFont="1" applyFill="1" applyBorder="1" applyAlignment="1">
      <alignment horizontal="center" vertical="center"/>
    </xf>
    <xf numFmtId="164" fontId="36" fillId="0" borderId="0" xfId="0" applyNumberFormat="1" applyFont="1" applyFill="1" applyBorder="1" applyAlignment="1">
      <alignment horizontal="center"/>
    </xf>
    <xf numFmtId="0" fontId="9" fillId="0" borderId="0" xfId="0" applyFont="1" applyFill="1" applyBorder="1" applyAlignment="1">
      <alignment horizontal="center" vertical="center" wrapText="1"/>
    </xf>
    <xf numFmtId="0" fontId="9" fillId="0" borderId="0" xfId="0" applyFont="1" applyFill="1" applyBorder="1" applyAlignment="1">
      <alignment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wrapText="1"/>
    </xf>
    <xf numFmtId="0" fontId="9" fillId="0" borderId="0" xfId="0" applyFont="1" applyFill="1" applyBorder="1" applyAlignment="1">
      <alignment wrapText="1"/>
    </xf>
    <xf numFmtId="164" fontId="9" fillId="0" borderId="0" xfId="0" applyNumberFormat="1" applyFont="1" applyFill="1" applyBorder="1" applyAlignment="1">
      <alignment horizontal="center"/>
    </xf>
    <xf numFmtId="0" fontId="3" fillId="0" borderId="0" xfId="0" applyFont="1" applyFill="1" applyBorder="1"/>
    <xf numFmtId="0" fontId="9" fillId="0" borderId="0" xfId="0" applyFont="1" applyFill="1" applyBorder="1" applyAlignment="1"/>
    <xf numFmtId="0" fontId="3" fillId="0" borderId="0" xfId="0" applyFont="1" applyFill="1" applyBorder="1" applyAlignment="1">
      <alignment horizontal="center" vertical="center"/>
    </xf>
    <xf numFmtId="0" fontId="38" fillId="0" borderId="0" xfId="0" applyFont="1" applyFill="1" applyBorder="1"/>
    <xf numFmtId="0" fontId="24" fillId="4" borderId="18" xfId="0" applyFont="1" applyFill="1" applyBorder="1" applyAlignment="1">
      <alignment horizontal="center"/>
    </xf>
    <xf numFmtId="0" fontId="24" fillId="4" borderId="25" xfId="0" applyFont="1" applyFill="1" applyBorder="1" applyAlignment="1">
      <alignment horizontal="center"/>
    </xf>
    <xf numFmtId="0" fontId="17" fillId="0" borderId="0" xfId="0" applyFont="1" applyAlignment="1">
      <alignment horizontal="left" vertical="top" wrapText="1"/>
    </xf>
    <xf numFmtId="0" fontId="2" fillId="4" borderId="18" xfId="0" applyFont="1" applyFill="1" applyBorder="1" applyAlignment="1">
      <alignment horizontal="center"/>
    </xf>
    <xf numFmtId="0" fontId="2" fillId="4" borderId="19" xfId="0" applyFont="1" applyFill="1" applyBorder="1" applyAlignment="1">
      <alignment horizontal="center"/>
    </xf>
    <xf numFmtId="0" fontId="2" fillId="4" borderId="25" xfId="0" applyFont="1" applyFill="1" applyBorder="1" applyAlignment="1">
      <alignment horizontal="center"/>
    </xf>
    <xf numFmtId="0" fontId="6" fillId="8" borderId="1" xfId="0" applyFont="1" applyFill="1" applyBorder="1" applyAlignment="1">
      <alignment horizontal="center" vertical="center"/>
    </xf>
    <xf numFmtId="0" fontId="6" fillId="8" borderId="2" xfId="0" applyFont="1" applyFill="1" applyBorder="1" applyAlignment="1">
      <alignment horizontal="center" vertical="center"/>
    </xf>
    <xf numFmtId="2" fontId="18" fillId="4" borderId="19" xfId="0" applyNumberFormat="1" applyFont="1" applyFill="1" applyBorder="1" applyAlignment="1">
      <alignment horizontal="left" vertical="center"/>
    </xf>
    <xf numFmtId="0" fontId="18" fillId="4" borderId="19" xfId="0" applyNumberFormat="1" applyFont="1" applyFill="1" applyBorder="1" applyAlignment="1">
      <alignment horizontal="left" vertical="center"/>
    </xf>
    <xf numFmtId="49" fontId="8" fillId="4" borderId="0" xfId="0" applyNumberFormat="1" applyFont="1" applyFill="1" applyBorder="1" applyAlignment="1">
      <alignment horizontal="center" vertical="center"/>
    </xf>
    <xf numFmtId="0" fontId="8" fillId="4" borderId="0" xfId="0" applyFont="1" applyFill="1" applyBorder="1" applyAlignment="1">
      <alignment horizontal="center" vertical="center"/>
    </xf>
    <xf numFmtId="0" fontId="7" fillId="11" borderId="2" xfId="0" applyFont="1" applyFill="1" applyBorder="1" applyAlignment="1">
      <alignment horizontal="center" vertical="center"/>
    </xf>
    <xf numFmtId="0" fontId="7" fillId="11" borderId="3" xfId="0" applyFont="1" applyFill="1" applyBorder="1" applyAlignment="1">
      <alignment horizontal="center" vertical="center"/>
    </xf>
    <xf numFmtId="0" fontId="12" fillId="0" borderId="21"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2" xfId="0" applyFont="1" applyBorder="1" applyAlignment="1">
      <alignment horizontal="center" vertical="center" wrapText="1"/>
    </xf>
    <xf numFmtId="0" fontId="35" fillId="0" borderId="26" xfId="0" quotePrefix="1" applyFont="1" applyBorder="1" applyAlignment="1">
      <alignment horizontal="center" vertical="center"/>
    </xf>
    <xf numFmtId="0" fontId="35" fillId="0" borderId="20" xfId="0" quotePrefix="1" applyFont="1" applyBorder="1" applyAlignment="1">
      <alignment horizontal="center" vertical="center"/>
    </xf>
    <xf numFmtId="2" fontId="8" fillId="4" borderId="22" xfId="0" applyNumberFormat="1" applyFont="1" applyFill="1" applyBorder="1" applyAlignment="1">
      <alignment horizontal="center" vertical="center"/>
    </xf>
    <xf numFmtId="0" fontId="8" fillId="4" borderId="22" xfId="0" applyNumberFormat="1" applyFont="1" applyFill="1" applyBorder="1" applyAlignment="1">
      <alignment horizontal="center" vertical="center"/>
    </xf>
    <xf numFmtId="0" fontId="37" fillId="0" borderId="9" xfId="0" applyFont="1" applyBorder="1" applyAlignment="1" applyProtection="1">
      <alignment horizontal="left" vertical="top" wrapText="1"/>
      <protection locked="0"/>
    </xf>
    <xf numFmtId="0" fontId="37" fillId="0" borderId="0" xfId="0" applyFont="1" applyBorder="1" applyAlignment="1" applyProtection="1">
      <alignment horizontal="left" vertical="top" wrapText="1"/>
      <protection locked="0"/>
    </xf>
    <xf numFmtId="0" fontId="37" fillId="0" borderId="10" xfId="0" applyFont="1" applyBorder="1" applyAlignment="1" applyProtection="1">
      <alignment horizontal="left" vertical="top" wrapText="1"/>
      <protection locked="0"/>
    </xf>
    <xf numFmtId="0" fontId="37" fillId="0" borderId="12" xfId="0" applyFont="1" applyBorder="1" applyAlignment="1" applyProtection="1">
      <alignment horizontal="left" vertical="top" wrapText="1"/>
      <protection locked="0"/>
    </xf>
    <xf numFmtId="0" fontId="37" fillId="0" borderId="22" xfId="0" applyFont="1" applyBorder="1" applyAlignment="1" applyProtection="1">
      <alignment horizontal="left" vertical="top" wrapText="1"/>
      <protection locked="0"/>
    </xf>
    <xf numFmtId="0" fontId="37" fillId="0" borderId="13" xfId="0" applyFont="1" applyBorder="1" applyAlignment="1" applyProtection="1">
      <alignment horizontal="left" vertical="top" wrapText="1"/>
      <protection locked="0"/>
    </xf>
    <xf numFmtId="0" fontId="13" fillId="0" borderId="6" xfId="0" applyFont="1" applyBorder="1" applyAlignment="1" applyProtection="1">
      <alignment horizontal="left" wrapText="1"/>
    </xf>
    <xf numFmtId="0" fontId="13" fillId="0" borderId="21" xfId="0" applyFont="1" applyBorder="1" applyAlignment="1" applyProtection="1">
      <alignment horizontal="left" wrapText="1"/>
    </xf>
    <xf numFmtId="0" fontId="13" fillId="0" borderId="7" xfId="0" applyFont="1" applyBorder="1" applyAlignment="1" applyProtection="1">
      <alignment horizontal="left" wrapText="1"/>
    </xf>
    <xf numFmtId="0" fontId="37" fillId="0" borderId="0" xfId="0" applyFont="1" applyBorder="1" applyAlignment="1" applyProtection="1">
      <alignment horizontal="left" vertical="center" wrapText="1"/>
      <protection locked="0"/>
    </xf>
    <xf numFmtId="0" fontId="37" fillId="0" borderId="10" xfId="0" applyFont="1" applyBorder="1" applyAlignment="1" applyProtection="1">
      <alignment horizontal="left" vertical="center" wrapText="1"/>
      <protection locked="0"/>
    </xf>
    <xf numFmtId="0" fontId="7" fillId="12" borderId="2" xfId="0" applyFont="1" applyFill="1" applyBorder="1" applyAlignment="1">
      <alignment horizontal="center" vertical="center"/>
    </xf>
    <xf numFmtId="0" fontId="7" fillId="12" borderId="3" xfId="0" applyFont="1" applyFill="1" applyBorder="1" applyAlignment="1">
      <alignment horizontal="center" vertical="center"/>
    </xf>
    <xf numFmtId="0" fontId="39" fillId="0" borderId="9" xfId="0" applyFont="1" applyBorder="1" applyAlignment="1" applyProtection="1">
      <alignment horizontal="left" vertical="top" wrapText="1"/>
      <protection locked="0"/>
    </xf>
    <xf numFmtId="0" fontId="39" fillId="0" borderId="0" xfId="0" applyFont="1" applyBorder="1" applyAlignment="1" applyProtection="1">
      <alignment horizontal="left" vertical="top" wrapText="1"/>
      <protection locked="0"/>
    </xf>
    <xf numFmtId="0" fontId="39" fillId="0" borderId="10" xfId="0" applyFont="1" applyBorder="1" applyAlignment="1" applyProtection="1">
      <alignment horizontal="left" vertical="top" wrapText="1"/>
      <protection locked="0"/>
    </xf>
    <xf numFmtId="0" fontId="39" fillId="0" borderId="12" xfId="0" applyFont="1" applyBorder="1" applyAlignment="1" applyProtection="1">
      <alignment horizontal="left" vertical="top" wrapText="1"/>
      <protection locked="0"/>
    </xf>
    <xf numFmtId="0" fontId="39" fillId="0" borderId="22" xfId="0" applyFont="1" applyBorder="1" applyAlignment="1" applyProtection="1">
      <alignment horizontal="left" vertical="top" wrapText="1"/>
      <protection locked="0"/>
    </xf>
    <xf numFmtId="0" fontId="39" fillId="0" borderId="13" xfId="0" applyFont="1" applyBorder="1" applyAlignment="1" applyProtection="1">
      <alignment horizontal="left" vertical="top" wrapText="1"/>
      <protection locked="0"/>
    </xf>
    <xf numFmtId="0" fontId="7" fillId="10" borderId="2" xfId="0" applyFont="1" applyFill="1" applyBorder="1" applyAlignment="1">
      <alignment horizontal="center" vertical="center"/>
    </xf>
    <xf numFmtId="0" fontId="7" fillId="10" borderId="3" xfId="0" applyFont="1" applyFill="1" applyBorder="1" applyAlignment="1">
      <alignment horizontal="center" vertical="center"/>
    </xf>
    <xf numFmtId="2" fontId="8" fillId="4" borderId="20" xfId="0" applyNumberFormat="1" applyFont="1" applyFill="1" applyBorder="1" applyAlignment="1">
      <alignment horizontal="center" vertical="center"/>
    </xf>
    <xf numFmtId="0" fontId="8" fillId="4" borderId="20" xfId="0" applyNumberFormat="1" applyFont="1" applyFill="1" applyBorder="1" applyAlignment="1">
      <alignment horizontal="center" vertical="center"/>
    </xf>
    <xf numFmtId="0" fontId="0" fillId="0" borderId="0" xfId="0" applyAlignment="1">
      <alignment horizontal="center"/>
    </xf>
    <xf numFmtId="0" fontId="0" fillId="0" borderId="0" xfId="0" applyBorder="1" applyAlignment="1">
      <alignment horizontal="center"/>
    </xf>
    <xf numFmtId="0" fontId="18" fillId="11" borderId="29" xfId="0" applyFont="1" applyFill="1" applyBorder="1" applyAlignment="1">
      <alignment horizontal="right" vertical="center"/>
    </xf>
    <xf numFmtId="0" fontId="18" fillId="11" borderId="30" xfId="0" applyFont="1" applyFill="1" applyBorder="1" applyAlignment="1">
      <alignment horizontal="right" vertical="center"/>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xf numFmtId="0" fontId="18" fillId="12" borderId="29" xfId="0" applyFont="1" applyFill="1" applyBorder="1" applyAlignment="1">
      <alignment horizontal="right" vertical="center"/>
    </xf>
    <xf numFmtId="0" fontId="18" fillId="12" borderId="30" xfId="0" applyFont="1" applyFill="1" applyBorder="1" applyAlignment="1">
      <alignment horizontal="right" vertical="center"/>
    </xf>
    <xf numFmtId="0" fontId="18" fillId="10" borderId="29" xfId="0" applyFont="1" applyFill="1" applyBorder="1" applyAlignment="1">
      <alignment horizontal="right" vertical="center"/>
    </xf>
    <xf numFmtId="0" fontId="18" fillId="10" borderId="30" xfId="0" applyFont="1" applyFill="1" applyBorder="1" applyAlignment="1">
      <alignment horizontal="right" vertical="center"/>
    </xf>
  </cellXfs>
  <cellStyles count="1">
    <cellStyle name="Normal" xfId="0" builtinId="0"/>
  </cellStyles>
  <dxfs count="0"/>
  <tableStyles count="0" defaultTableStyle="TableStyleMedium2" defaultPivotStyle="PivotStyleLight16"/>
  <colors>
    <mruColors>
      <color rgb="FF006BBC"/>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pojolat\Documents\Travail%20IEN%202018-19\CPC%20divers%20BAC%20BEP%20BP%20CAP\BP%20electricien%20grilles%20notation%20CCF%20-%20Nom%20Pr&#233;nom%20candidat%20-%20V%201d&#233;c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sheetName val="Description des 4 Niveaux"/>
      <sheetName val="E1"/>
      <sheetName val="E21"/>
      <sheetName val="E22"/>
      <sheetName val="E3"/>
      <sheetName val="E31 (4)"/>
      <sheetName val="E32 (3)"/>
      <sheetName val="E33 (2)"/>
      <sheetName val="Récap CCF BAC PRO MELEC"/>
    </sheetNames>
    <sheetDataSet>
      <sheetData sheetId="0" refreshError="1"/>
      <sheetData sheetId="1" refreshError="1">
        <row r="8">
          <cell r="D8" t="str">
            <v>Compétence non acquise</v>
          </cell>
        </row>
        <row r="11">
          <cell r="D11" t="str">
            <v>Compétence en cours d'acquisition non stabilisée</v>
          </cell>
        </row>
        <row r="14">
          <cell r="D14" t="str">
            <v>Compétence partiellement aquise</v>
          </cell>
        </row>
        <row r="17">
          <cell r="D17" t="str">
            <v>Compétence totalement acquise et transférable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58"/>
  <sheetViews>
    <sheetView topLeftCell="A22" zoomScale="110" zoomScaleNormal="110" workbookViewId="0">
      <selection activeCell="D2" sqref="D2"/>
    </sheetView>
  </sheetViews>
  <sheetFormatPr baseColWidth="10" defaultRowHeight="15" x14ac:dyDescent="0.25"/>
  <cols>
    <col min="1" max="1" width="0.85546875" customWidth="1"/>
    <col min="2" max="2" width="16.85546875" customWidth="1"/>
    <col min="3" max="3" width="27.42578125" customWidth="1"/>
    <col min="4" max="4" width="5.7109375" customWidth="1"/>
    <col min="8" max="8" width="12.5703125" customWidth="1"/>
    <col min="9" max="9" width="1.5703125" customWidth="1"/>
    <col min="10" max="10" width="4.7109375" customWidth="1"/>
  </cols>
  <sheetData>
    <row r="1" spans="2:15" ht="5.25" customHeight="1" thickBot="1" x14ac:dyDescent="0.3">
      <c r="C1" s="40"/>
    </row>
    <row r="2" spans="2:15" ht="26.25" x14ac:dyDescent="0.25">
      <c r="B2" s="161"/>
      <c r="C2" s="162"/>
      <c r="D2" s="163" t="s">
        <v>137</v>
      </c>
      <c r="E2" s="162"/>
      <c r="F2" s="162"/>
      <c r="G2" s="162"/>
      <c r="H2" s="164"/>
      <c r="I2" s="58"/>
    </row>
    <row r="3" spans="2:15" x14ac:dyDescent="0.25">
      <c r="B3" s="104"/>
      <c r="C3" s="105"/>
      <c r="D3" s="105"/>
      <c r="E3" s="105"/>
      <c r="F3" s="105"/>
      <c r="G3" s="105"/>
      <c r="H3" s="106"/>
      <c r="I3" s="59"/>
    </row>
    <row r="4" spans="2:15" ht="21.75" thickBot="1" x14ac:dyDescent="0.35">
      <c r="B4" s="107"/>
      <c r="C4" s="108"/>
      <c r="D4" s="109" t="s">
        <v>136</v>
      </c>
      <c r="E4" s="108"/>
      <c r="F4" s="108"/>
      <c r="G4" s="108"/>
      <c r="H4" s="110"/>
      <c r="I4" s="60"/>
    </row>
    <row r="5" spans="2:15" ht="15.75" thickBot="1" x14ac:dyDescent="0.3">
      <c r="C5" s="40"/>
      <c r="E5" s="61"/>
      <c r="F5" s="61"/>
      <c r="G5" s="61"/>
      <c r="H5" s="61"/>
      <c r="I5" s="61"/>
    </row>
    <row r="6" spans="2:15" ht="15.75" customHeight="1" x14ac:dyDescent="0.25">
      <c r="B6" s="208" t="s">
        <v>105</v>
      </c>
      <c r="C6" s="209"/>
      <c r="E6" s="210" t="s">
        <v>100</v>
      </c>
      <c r="F6" s="210"/>
      <c r="G6" s="210"/>
      <c r="H6" s="210"/>
      <c r="I6" s="61"/>
      <c r="K6" s="139"/>
      <c r="L6" s="139"/>
      <c r="M6" s="139"/>
      <c r="N6" s="139"/>
      <c r="O6" s="139"/>
    </row>
    <row r="7" spans="2:15" ht="15" customHeight="1" x14ac:dyDescent="0.25">
      <c r="B7" s="44"/>
      <c r="C7" s="62"/>
      <c r="E7" s="210"/>
      <c r="F7" s="210"/>
      <c r="G7" s="210"/>
      <c r="H7" s="210"/>
      <c r="I7" s="61"/>
      <c r="K7" s="139"/>
      <c r="L7" s="139"/>
      <c r="M7" s="139"/>
      <c r="N7" s="139"/>
      <c r="O7" s="139"/>
    </row>
    <row r="8" spans="2:15" ht="15" customHeight="1" x14ac:dyDescent="0.25">
      <c r="B8" s="63" t="s">
        <v>25</v>
      </c>
      <c r="C8" s="148" t="s">
        <v>36</v>
      </c>
      <c r="E8" s="210"/>
      <c r="F8" s="210"/>
      <c r="G8" s="210"/>
      <c r="H8" s="210"/>
      <c r="I8" s="15"/>
      <c r="K8" s="141"/>
      <c r="L8" s="141"/>
      <c r="M8" s="141"/>
      <c r="N8" s="141"/>
      <c r="O8" s="139"/>
    </row>
    <row r="9" spans="2:15" ht="15" customHeight="1" x14ac:dyDescent="0.25">
      <c r="B9" s="63"/>
      <c r="C9" s="62"/>
      <c r="E9" s="210"/>
      <c r="F9" s="210"/>
      <c r="G9" s="210"/>
      <c r="H9" s="210"/>
      <c r="I9" s="65"/>
      <c r="K9" s="141"/>
      <c r="L9" s="141"/>
      <c r="M9" s="141"/>
      <c r="N9" s="141"/>
      <c r="O9" s="139"/>
    </row>
    <row r="10" spans="2:15" ht="15" customHeight="1" x14ac:dyDescent="0.25">
      <c r="B10" s="63" t="s">
        <v>26</v>
      </c>
      <c r="C10" s="149" t="s">
        <v>92</v>
      </c>
      <c r="E10" s="210"/>
      <c r="F10" s="210"/>
      <c r="G10" s="210"/>
      <c r="H10" s="210"/>
      <c r="I10" s="66"/>
      <c r="K10" s="141"/>
      <c r="L10" s="141"/>
      <c r="M10" s="141"/>
      <c r="N10" s="141"/>
      <c r="O10" s="139"/>
    </row>
    <row r="11" spans="2:15" ht="15" customHeight="1" x14ac:dyDescent="0.25">
      <c r="B11" s="63"/>
      <c r="C11" s="62"/>
      <c r="E11" s="210"/>
      <c r="F11" s="210"/>
      <c r="G11" s="210"/>
      <c r="H11" s="210"/>
      <c r="I11" s="66"/>
      <c r="K11" s="141"/>
      <c r="L11" s="141"/>
      <c r="M11" s="141"/>
      <c r="N11" s="141"/>
      <c r="O11" s="139"/>
    </row>
    <row r="12" spans="2:15" ht="15" customHeight="1" x14ac:dyDescent="0.25">
      <c r="B12" s="63" t="s">
        <v>27</v>
      </c>
      <c r="C12" s="148" t="s">
        <v>27</v>
      </c>
      <c r="E12" s="210"/>
      <c r="F12" s="210"/>
      <c r="G12" s="210"/>
      <c r="H12" s="210"/>
      <c r="I12" s="65"/>
      <c r="K12" s="141"/>
      <c r="L12" s="141"/>
      <c r="M12" s="141"/>
      <c r="N12" s="141"/>
      <c r="O12" s="139"/>
    </row>
    <row r="13" spans="2:15" ht="15" customHeight="1" x14ac:dyDescent="0.25">
      <c r="B13" s="63"/>
      <c r="C13" s="62"/>
      <c r="E13" s="210"/>
      <c r="F13" s="210"/>
      <c r="G13" s="210"/>
      <c r="H13" s="210"/>
      <c r="I13" s="65"/>
      <c r="K13" s="141"/>
      <c r="L13" s="141"/>
      <c r="M13" s="141"/>
      <c r="N13" s="141"/>
      <c r="O13" s="139"/>
    </row>
    <row r="14" spans="2:15" ht="15" customHeight="1" x14ac:dyDescent="0.25">
      <c r="B14" s="63" t="s">
        <v>28</v>
      </c>
      <c r="C14" s="148" t="s">
        <v>106</v>
      </c>
      <c r="E14" s="210"/>
      <c r="F14" s="210"/>
      <c r="G14" s="210"/>
      <c r="H14" s="210"/>
      <c r="I14" s="65"/>
      <c r="K14" s="141"/>
      <c r="L14" s="141"/>
      <c r="M14" s="141"/>
      <c r="N14" s="141"/>
      <c r="O14" s="139"/>
    </row>
    <row r="15" spans="2:15" ht="15" customHeight="1" x14ac:dyDescent="0.25">
      <c r="B15" s="63"/>
      <c r="C15" s="62"/>
      <c r="E15" s="210"/>
      <c r="F15" s="210"/>
      <c r="G15" s="210"/>
      <c r="H15" s="210"/>
      <c r="I15" s="65"/>
      <c r="K15" s="139"/>
      <c r="L15" s="139"/>
      <c r="M15" s="139"/>
      <c r="N15" s="139"/>
      <c r="O15" s="139"/>
    </row>
    <row r="16" spans="2:15" ht="15" customHeight="1" x14ac:dyDescent="0.25">
      <c r="B16" s="63" t="s">
        <v>30</v>
      </c>
      <c r="C16" s="148" t="s">
        <v>31</v>
      </c>
      <c r="E16" s="210"/>
      <c r="F16" s="210"/>
      <c r="G16" s="210"/>
      <c r="H16" s="210"/>
      <c r="I16" s="67"/>
      <c r="K16" s="140"/>
      <c r="L16" s="139"/>
      <c r="M16" s="139"/>
      <c r="N16" s="139"/>
      <c r="O16" s="139"/>
    </row>
    <row r="17" spans="2:15" ht="15" customHeight="1" x14ac:dyDescent="0.25">
      <c r="B17" s="63"/>
      <c r="C17" s="62"/>
      <c r="E17" s="210"/>
      <c r="F17" s="210"/>
      <c r="G17" s="210"/>
      <c r="H17" s="210"/>
      <c r="I17" s="67"/>
      <c r="K17" s="139"/>
      <c r="L17" s="139"/>
      <c r="M17" s="139"/>
      <c r="N17" s="139"/>
      <c r="O17" s="139"/>
    </row>
    <row r="18" spans="2:15" ht="15" customHeight="1" x14ac:dyDescent="0.25">
      <c r="B18" s="63" t="s">
        <v>29</v>
      </c>
      <c r="C18" s="148" t="s">
        <v>67</v>
      </c>
      <c r="E18" s="210"/>
      <c r="F18" s="210"/>
      <c r="G18" s="210"/>
      <c r="H18" s="210"/>
      <c r="I18" s="67"/>
      <c r="K18" s="139"/>
      <c r="L18" s="139"/>
      <c r="M18" s="139"/>
      <c r="N18" s="139"/>
      <c r="O18" s="139"/>
    </row>
    <row r="19" spans="2:15" ht="15" customHeight="1" x14ac:dyDescent="0.25">
      <c r="B19" s="63"/>
      <c r="C19" s="62"/>
      <c r="E19" s="210"/>
      <c r="F19" s="210"/>
      <c r="G19" s="210"/>
      <c r="H19" s="210"/>
      <c r="I19" s="67"/>
      <c r="K19" s="139"/>
      <c r="L19" s="139"/>
      <c r="M19" s="139"/>
      <c r="N19" s="139"/>
      <c r="O19" s="139"/>
    </row>
    <row r="20" spans="2:15" ht="15" customHeight="1" x14ac:dyDescent="0.25">
      <c r="B20" s="63" t="s">
        <v>122</v>
      </c>
      <c r="C20" s="148" t="s">
        <v>123</v>
      </c>
      <c r="E20" s="210"/>
      <c r="F20" s="210"/>
      <c r="G20" s="210"/>
      <c r="H20" s="210"/>
      <c r="I20" s="67"/>
      <c r="K20" s="139"/>
      <c r="L20" s="139"/>
      <c r="M20" s="139"/>
      <c r="N20" s="139"/>
      <c r="O20" s="139"/>
    </row>
    <row r="21" spans="2:15" ht="15.75" customHeight="1" thickBot="1" x14ac:dyDescent="0.3">
      <c r="B21" s="55"/>
      <c r="C21" s="68"/>
      <c r="E21" s="210"/>
      <c r="F21" s="210"/>
      <c r="G21" s="210"/>
      <c r="H21" s="210"/>
      <c r="I21" s="15"/>
      <c r="K21" s="139"/>
      <c r="L21" s="139"/>
      <c r="M21" s="139"/>
      <c r="N21" s="139"/>
    </row>
    <row r="22" spans="2:15" ht="49.5" customHeight="1" x14ac:dyDescent="0.25">
      <c r="C22" s="40"/>
      <c r="E22" s="210"/>
      <c r="F22" s="210"/>
      <c r="G22" s="210"/>
      <c r="H22" s="210"/>
      <c r="I22" s="15"/>
      <c r="K22" s="139"/>
      <c r="L22" s="139"/>
      <c r="M22" s="139"/>
      <c r="N22" s="139"/>
    </row>
    <row r="23" spans="2:15" ht="49.5" customHeight="1" x14ac:dyDescent="0.25">
      <c r="C23" s="40"/>
      <c r="E23" s="210"/>
      <c r="F23" s="210"/>
      <c r="G23" s="210"/>
      <c r="H23" s="210"/>
      <c r="I23" s="15"/>
      <c r="K23" s="139"/>
      <c r="L23" s="139"/>
      <c r="M23" s="139"/>
      <c r="N23" s="139"/>
    </row>
    <row r="24" spans="2:15" ht="49.5" customHeight="1" x14ac:dyDescent="0.25">
      <c r="C24" s="40"/>
      <c r="E24" s="210"/>
      <c r="F24" s="210"/>
      <c r="G24" s="210"/>
      <c r="H24" s="210"/>
      <c r="I24" s="15"/>
      <c r="K24" s="139"/>
      <c r="L24" s="139"/>
      <c r="M24" s="139"/>
      <c r="N24" s="139"/>
    </row>
    <row r="25" spans="2:15" ht="49.5" customHeight="1" x14ac:dyDescent="0.25">
      <c r="C25" s="40"/>
      <c r="E25" s="210"/>
      <c r="F25" s="210"/>
      <c r="G25" s="210"/>
      <c r="H25" s="210"/>
      <c r="I25" s="15"/>
      <c r="K25" s="139"/>
      <c r="L25" s="139"/>
      <c r="M25" s="139"/>
      <c r="N25" s="139"/>
    </row>
    <row r="26" spans="2:15" ht="26.25" customHeight="1" x14ac:dyDescent="0.25">
      <c r="B26" s="86"/>
      <c r="C26" s="87"/>
      <c r="E26" s="210"/>
      <c r="F26" s="210"/>
      <c r="G26" s="210"/>
      <c r="H26" s="210"/>
      <c r="I26" s="15"/>
      <c r="K26" s="139"/>
      <c r="L26" s="139"/>
      <c r="M26" s="139"/>
      <c r="N26" s="139"/>
    </row>
    <row r="27" spans="2:15" ht="15.75" customHeight="1" thickBot="1" x14ac:dyDescent="0.3">
      <c r="B27" s="15"/>
      <c r="C27" s="69"/>
      <c r="K27" s="139"/>
      <c r="L27" s="139"/>
      <c r="M27" s="139"/>
      <c r="N27" s="139"/>
    </row>
    <row r="28" spans="2:15" ht="15" customHeight="1" x14ac:dyDescent="0.25">
      <c r="B28" s="211" t="s">
        <v>107</v>
      </c>
      <c r="C28" s="212"/>
      <c r="D28" s="212"/>
      <c r="E28" s="212"/>
      <c r="F28" s="212"/>
      <c r="G28" s="212"/>
      <c r="H28" s="213"/>
      <c r="K28" s="139"/>
      <c r="L28" s="139"/>
      <c r="M28" s="139"/>
      <c r="N28" s="139"/>
    </row>
    <row r="29" spans="2:15" ht="15.75" x14ac:dyDescent="0.25">
      <c r="B29" s="74" t="s">
        <v>132</v>
      </c>
      <c r="C29" s="150"/>
      <c r="D29" s="70"/>
      <c r="E29" s="70"/>
      <c r="F29" s="70"/>
      <c r="G29" s="70"/>
      <c r="H29" s="71"/>
      <c r="I29" s="70"/>
      <c r="K29" s="139"/>
      <c r="L29" s="139"/>
      <c r="M29" s="139"/>
      <c r="N29" s="139"/>
    </row>
    <row r="30" spans="2:15" ht="15" customHeight="1" x14ac:dyDescent="0.25">
      <c r="B30" s="151"/>
      <c r="C30" s="152"/>
      <c r="D30" s="72"/>
      <c r="E30" s="72"/>
      <c r="F30" s="72"/>
      <c r="G30" s="72"/>
      <c r="H30" s="73"/>
      <c r="I30" s="72"/>
      <c r="K30" s="139"/>
      <c r="L30" s="139"/>
      <c r="M30" s="139"/>
      <c r="N30" s="139"/>
    </row>
    <row r="31" spans="2:15" ht="15" customHeight="1" x14ac:dyDescent="0.25">
      <c r="B31" s="74" t="s">
        <v>108</v>
      </c>
      <c r="C31" s="150"/>
      <c r="D31" s="70"/>
      <c r="E31" s="70"/>
      <c r="F31" s="70"/>
      <c r="G31" s="70"/>
      <c r="H31" s="71"/>
      <c r="I31" s="70"/>
      <c r="K31" s="139"/>
      <c r="L31" s="139"/>
      <c r="M31" s="139"/>
      <c r="N31" s="139"/>
    </row>
    <row r="32" spans="2:15" ht="15" customHeight="1" x14ac:dyDescent="0.25">
      <c r="B32" s="74"/>
      <c r="C32" s="150"/>
      <c r="D32" s="70"/>
      <c r="E32" s="70"/>
      <c r="F32" s="70"/>
      <c r="G32" s="70"/>
      <c r="H32" s="71"/>
      <c r="I32" s="70"/>
      <c r="K32" s="139"/>
      <c r="L32" s="139"/>
      <c r="M32" s="139"/>
      <c r="N32" s="139"/>
    </row>
    <row r="33" spans="2:14" ht="15" customHeight="1" x14ac:dyDescent="0.25">
      <c r="B33" s="98" t="s">
        <v>109</v>
      </c>
      <c r="C33" s="64"/>
      <c r="D33" s="59"/>
      <c r="E33" s="59"/>
      <c r="F33" s="59"/>
      <c r="G33" s="59"/>
      <c r="H33" s="90"/>
      <c r="K33" s="139"/>
      <c r="L33" s="139"/>
      <c r="M33" s="139"/>
      <c r="N33" s="139"/>
    </row>
    <row r="34" spans="2:14" ht="15" customHeight="1" x14ac:dyDescent="0.25">
      <c r="B34" s="98" t="s">
        <v>110</v>
      </c>
      <c r="C34" s="64"/>
      <c r="D34" s="59"/>
      <c r="E34" s="59"/>
      <c r="F34" s="59"/>
      <c r="G34" s="59"/>
      <c r="H34" s="90"/>
      <c r="K34" s="139"/>
      <c r="L34" s="139"/>
      <c r="M34" s="139"/>
      <c r="N34" s="139"/>
    </row>
    <row r="35" spans="2:14" ht="15" customHeight="1" x14ac:dyDescent="0.25">
      <c r="B35" s="136" t="s">
        <v>131</v>
      </c>
      <c r="C35" s="64"/>
      <c r="D35" s="59"/>
      <c r="E35" s="59"/>
      <c r="F35" s="59"/>
      <c r="G35" s="59"/>
      <c r="H35" s="90"/>
      <c r="K35" s="139"/>
      <c r="L35" s="139"/>
      <c r="M35" s="139"/>
      <c r="N35" s="139"/>
    </row>
    <row r="36" spans="2:14" x14ac:dyDescent="0.25">
      <c r="B36" s="99"/>
      <c r="C36" s="64"/>
      <c r="D36" s="59"/>
      <c r="E36" s="59"/>
      <c r="F36" s="59"/>
      <c r="G36" s="59"/>
      <c r="H36" s="90"/>
    </row>
    <row r="37" spans="2:14" x14ac:dyDescent="0.25">
      <c r="B37" s="75" t="s">
        <v>133</v>
      </c>
      <c r="C37" s="64"/>
      <c r="D37" s="59"/>
      <c r="E37" s="59"/>
      <c r="F37" s="59"/>
      <c r="G37" s="59"/>
      <c r="H37" s="90"/>
    </row>
    <row r="38" spans="2:14" x14ac:dyDescent="0.25">
      <c r="B38" s="75"/>
      <c r="C38" s="64"/>
      <c r="D38" s="59"/>
      <c r="E38" s="59"/>
      <c r="F38" s="59"/>
      <c r="G38" s="59"/>
      <c r="H38" s="90"/>
    </row>
    <row r="39" spans="2:14" x14ac:dyDescent="0.25">
      <c r="B39" s="75" t="s">
        <v>112</v>
      </c>
      <c r="C39" s="64"/>
      <c r="D39" s="59"/>
      <c r="E39" s="59"/>
      <c r="F39" s="59"/>
      <c r="G39" s="59"/>
      <c r="H39" s="90"/>
    </row>
    <row r="40" spans="2:14" x14ac:dyDescent="0.25">
      <c r="B40" s="75" t="s">
        <v>111</v>
      </c>
      <c r="C40" s="64"/>
      <c r="D40" s="59"/>
      <c r="E40" s="59"/>
      <c r="F40" s="59"/>
      <c r="G40" s="59"/>
      <c r="H40" s="90"/>
    </row>
    <row r="41" spans="2:14" x14ac:dyDescent="0.25">
      <c r="B41" s="63"/>
      <c r="C41" s="95"/>
      <c r="D41" s="76"/>
      <c r="E41" s="76"/>
      <c r="F41" s="76"/>
      <c r="G41" s="76"/>
      <c r="H41" s="77"/>
    </row>
    <row r="42" spans="2:14" x14ac:dyDescent="0.25">
      <c r="B42" s="97" t="s">
        <v>113</v>
      </c>
      <c r="C42" s="64"/>
      <c r="D42" s="59"/>
      <c r="E42" s="59"/>
      <c r="F42" s="59"/>
      <c r="G42" s="59"/>
      <c r="H42" s="90"/>
    </row>
    <row r="43" spans="2:14" x14ac:dyDescent="0.25">
      <c r="B43" s="63"/>
      <c r="C43" s="94"/>
      <c r="D43" s="91"/>
      <c r="E43" s="91"/>
      <c r="F43" s="91"/>
      <c r="G43" s="91"/>
      <c r="H43" s="89"/>
    </row>
    <row r="44" spans="2:14" x14ac:dyDescent="0.25">
      <c r="B44" s="97" t="s">
        <v>114</v>
      </c>
      <c r="C44" s="64"/>
      <c r="D44" s="59"/>
      <c r="E44" s="59"/>
      <c r="F44" s="59"/>
      <c r="G44" s="59"/>
      <c r="H44" s="90"/>
    </row>
    <row r="45" spans="2:14" x14ac:dyDescent="0.25">
      <c r="B45" s="99"/>
      <c r="C45" s="94"/>
      <c r="D45" s="91"/>
      <c r="E45" s="91"/>
      <c r="F45" s="91"/>
      <c r="G45" s="91"/>
      <c r="H45" s="89"/>
    </row>
    <row r="46" spans="2:14" x14ac:dyDescent="0.25">
      <c r="B46" s="100" t="s">
        <v>115</v>
      </c>
      <c r="C46" s="64"/>
      <c r="D46" s="59"/>
      <c r="E46" s="59"/>
      <c r="F46" s="59"/>
      <c r="G46" s="59"/>
      <c r="H46" s="90"/>
    </row>
    <row r="47" spans="2:14" x14ac:dyDescent="0.25">
      <c r="B47" s="101" t="s">
        <v>116</v>
      </c>
      <c r="C47" s="94"/>
      <c r="D47" s="91"/>
      <c r="E47" s="91"/>
      <c r="F47" s="91"/>
      <c r="G47" s="91"/>
      <c r="H47" s="89"/>
    </row>
    <row r="48" spans="2:14" x14ac:dyDescent="0.25">
      <c r="B48" s="99"/>
      <c r="C48" s="153"/>
      <c r="D48" s="92"/>
      <c r="E48" s="92"/>
      <c r="F48" s="92"/>
      <c r="G48" s="92"/>
      <c r="H48" s="93"/>
    </row>
    <row r="49" spans="2:9" x14ac:dyDescent="0.25">
      <c r="B49" s="101" t="s">
        <v>118</v>
      </c>
      <c r="C49" s="154"/>
      <c r="D49" s="59"/>
      <c r="E49" s="59"/>
      <c r="F49" s="59"/>
      <c r="G49" s="59"/>
      <c r="H49" s="90"/>
    </row>
    <row r="50" spans="2:9" x14ac:dyDescent="0.25">
      <c r="B50" s="101" t="s">
        <v>117</v>
      </c>
      <c r="C50" s="153"/>
      <c r="D50" s="92"/>
      <c r="E50" s="92"/>
      <c r="F50" s="92"/>
      <c r="G50" s="92"/>
      <c r="H50" s="93"/>
    </row>
    <row r="51" spans="2:9" x14ac:dyDescent="0.25">
      <c r="B51" s="44"/>
      <c r="C51" s="92"/>
      <c r="D51" s="92"/>
      <c r="E51" s="92"/>
      <c r="F51" s="92"/>
      <c r="G51" s="92"/>
      <c r="H51" s="93"/>
    </row>
    <row r="52" spans="2:9" x14ac:dyDescent="0.25">
      <c r="B52" s="78"/>
      <c r="C52" s="79"/>
      <c r="D52" s="79"/>
      <c r="E52" s="79"/>
      <c r="F52" s="79"/>
      <c r="G52" s="79"/>
      <c r="H52" s="80"/>
      <c r="I52" s="79"/>
    </row>
    <row r="53" spans="2:9" ht="10.5" customHeight="1" thickBot="1" x14ac:dyDescent="0.3">
      <c r="B53" s="81"/>
      <c r="C53" s="82"/>
      <c r="D53" s="82"/>
      <c r="E53" s="82"/>
      <c r="F53" s="82"/>
      <c r="G53" s="82"/>
      <c r="H53" s="83"/>
      <c r="I53" s="72"/>
    </row>
    <row r="54" spans="2:9" x14ac:dyDescent="0.25">
      <c r="C54" s="40"/>
    </row>
    <row r="55" spans="2:9" x14ac:dyDescent="0.25">
      <c r="B55" s="84"/>
      <c r="C55" s="84"/>
      <c r="D55" s="84"/>
      <c r="E55" s="84"/>
      <c r="F55" s="84"/>
      <c r="G55" s="84"/>
      <c r="H55" s="84"/>
      <c r="I55" s="84"/>
    </row>
    <row r="56" spans="2:9" x14ac:dyDescent="0.25">
      <c r="C56" s="40"/>
    </row>
    <row r="57" spans="2:9" x14ac:dyDescent="0.25">
      <c r="C57" s="40"/>
    </row>
    <row r="58" spans="2:9" x14ac:dyDescent="0.25">
      <c r="C58" s="40"/>
    </row>
  </sheetData>
  <mergeCells count="3">
    <mergeCell ref="B6:C6"/>
    <mergeCell ref="E6:H26"/>
    <mergeCell ref="B28:H28"/>
  </mergeCells>
  <pageMargins left="0.39370078740157483" right="0.39370078740157483" top="0.39370078740157483" bottom="0.3937007874015748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23"/>
  <sheetViews>
    <sheetView topLeftCell="A13" zoomScale="110" zoomScaleNormal="110" workbookViewId="0">
      <selection activeCell="I6" sqref="I6"/>
    </sheetView>
  </sheetViews>
  <sheetFormatPr baseColWidth="10" defaultRowHeight="15" x14ac:dyDescent="0.25"/>
  <cols>
    <col min="1" max="1" width="1.7109375" customWidth="1"/>
    <col min="2" max="2" width="6.140625" customWidth="1"/>
    <col min="3" max="3" width="2.7109375" customWidth="1"/>
    <col min="4" max="4" width="66.28515625" customWidth="1"/>
    <col min="5" max="5" width="2.7109375" customWidth="1"/>
    <col min="6" max="6" width="13.28515625" customWidth="1"/>
    <col min="7" max="7" width="1.28515625" customWidth="1"/>
  </cols>
  <sheetData>
    <row r="1" spans="2:6" ht="6.75" customHeight="1" thickBot="1" x14ac:dyDescent="0.3"/>
    <row r="2" spans="2:6" ht="26.25" x14ac:dyDescent="0.25">
      <c r="B2" s="157"/>
      <c r="C2" s="158"/>
      <c r="D2" s="159" t="str">
        <f>'Données Admin'!D2</f>
        <v xml:space="preserve">CAP Electricien </v>
      </c>
      <c r="E2" s="158"/>
      <c r="F2" s="160"/>
    </row>
    <row r="3" spans="2:6" ht="18.75" x14ac:dyDescent="0.25">
      <c r="B3" s="44"/>
      <c r="C3" s="15"/>
      <c r="D3" s="45"/>
      <c r="E3" s="15"/>
      <c r="F3" s="46"/>
    </row>
    <row r="4" spans="2:6" ht="18.75" x14ac:dyDescent="0.25">
      <c r="B4" s="47"/>
      <c r="C4" s="48"/>
      <c r="D4" s="49" t="s">
        <v>33</v>
      </c>
      <c r="E4" s="48"/>
      <c r="F4" s="50"/>
    </row>
    <row r="5" spans="2:6" ht="75" x14ac:dyDescent="0.25">
      <c r="B5" s="44"/>
      <c r="C5" s="15"/>
      <c r="D5" s="15"/>
      <c r="E5" s="15"/>
      <c r="F5" s="51" t="s">
        <v>20</v>
      </c>
    </row>
    <row r="6" spans="2:6" x14ac:dyDescent="0.25">
      <c r="B6" s="130" t="s">
        <v>0</v>
      </c>
      <c r="C6" s="15"/>
      <c r="D6" s="131" t="s">
        <v>21</v>
      </c>
      <c r="E6" s="15"/>
      <c r="F6" s="132">
        <v>0</v>
      </c>
    </row>
    <row r="7" spans="2:6" ht="30" x14ac:dyDescent="0.25">
      <c r="B7" s="52"/>
      <c r="C7" s="15"/>
      <c r="D7" s="135" t="s">
        <v>119</v>
      </c>
      <c r="E7" s="15"/>
      <c r="F7" s="53"/>
    </row>
    <row r="8" spans="2:6" x14ac:dyDescent="0.25">
      <c r="B8" s="52"/>
      <c r="C8" s="15"/>
      <c r="D8" s="15"/>
      <c r="E8" s="15"/>
      <c r="F8" s="53"/>
    </row>
    <row r="9" spans="2:6" x14ac:dyDescent="0.25">
      <c r="B9" s="130" t="s">
        <v>1</v>
      </c>
      <c r="C9" s="15"/>
      <c r="D9" s="131" t="s">
        <v>98</v>
      </c>
      <c r="E9" s="15"/>
      <c r="F9" s="133">
        <v>0.33300000000000002</v>
      </c>
    </row>
    <row r="10" spans="2:6" ht="30" x14ac:dyDescent="0.25">
      <c r="B10" s="52"/>
      <c r="C10" s="15"/>
      <c r="D10" s="135" t="s">
        <v>22</v>
      </c>
      <c r="E10" s="15"/>
      <c r="F10" s="53"/>
    </row>
    <row r="11" spans="2:6" x14ac:dyDescent="0.25">
      <c r="B11" s="52"/>
      <c r="C11" s="15"/>
      <c r="D11" s="15"/>
      <c r="E11" s="15"/>
      <c r="F11" s="53"/>
    </row>
    <row r="12" spans="2:6" x14ac:dyDescent="0.25">
      <c r="B12" s="130" t="s">
        <v>2</v>
      </c>
      <c r="C12" s="15"/>
      <c r="D12" s="131" t="s">
        <v>99</v>
      </c>
      <c r="E12" s="15"/>
      <c r="F12" s="134">
        <v>0.66</v>
      </c>
    </row>
    <row r="13" spans="2:6" ht="45" x14ac:dyDescent="0.25">
      <c r="B13" s="52"/>
      <c r="C13" s="15"/>
      <c r="D13" s="135" t="s">
        <v>120</v>
      </c>
      <c r="E13" s="15"/>
      <c r="F13" s="53"/>
    </row>
    <row r="14" spans="2:6" x14ac:dyDescent="0.25">
      <c r="B14" s="52"/>
      <c r="C14" s="15"/>
      <c r="D14" s="15"/>
      <c r="E14" s="15"/>
      <c r="F14" s="53"/>
    </row>
    <row r="15" spans="2:6" x14ac:dyDescent="0.25">
      <c r="B15" s="130" t="s">
        <v>3</v>
      </c>
      <c r="C15" s="15"/>
      <c r="D15" s="131" t="s">
        <v>23</v>
      </c>
      <c r="E15" s="15"/>
      <c r="F15" s="133">
        <v>1</v>
      </c>
    </row>
    <row r="16" spans="2:6" ht="42.6" customHeight="1" x14ac:dyDescent="0.25">
      <c r="B16" s="44"/>
      <c r="C16" s="15"/>
      <c r="D16" s="135" t="s">
        <v>24</v>
      </c>
      <c r="E16" s="15"/>
      <c r="F16" s="54"/>
    </row>
    <row r="17" spans="2:6" x14ac:dyDescent="0.25">
      <c r="B17" s="44"/>
      <c r="C17" s="15"/>
      <c r="D17" s="15"/>
      <c r="E17" s="15"/>
      <c r="F17" s="54"/>
    </row>
    <row r="18" spans="2:6" x14ac:dyDescent="0.25">
      <c r="B18" s="44"/>
      <c r="C18" s="15"/>
      <c r="D18" s="15"/>
      <c r="E18" s="15"/>
      <c r="F18" s="54"/>
    </row>
    <row r="19" spans="2:6" x14ac:dyDescent="0.25">
      <c r="B19" s="44"/>
      <c r="C19" s="15"/>
      <c r="D19" s="15"/>
      <c r="E19" s="15"/>
      <c r="F19" s="54"/>
    </row>
    <row r="20" spans="2:6" x14ac:dyDescent="0.25">
      <c r="B20" s="44"/>
      <c r="C20" s="15"/>
      <c r="D20" s="15"/>
      <c r="E20" s="15"/>
      <c r="F20" s="54"/>
    </row>
    <row r="21" spans="2:6" x14ac:dyDescent="0.25">
      <c r="B21" s="44"/>
      <c r="C21" s="15"/>
      <c r="D21" s="15"/>
      <c r="E21" s="15"/>
      <c r="F21" s="54"/>
    </row>
    <row r="22" spans="2:6" x14ac:dyDescent="0.25">
      <c r="B22" s="44"/>
      <c r="C22" s="15"/>
      <c r="D22" s="15"/>
      <c r="E22" s="15"/>
      <c r="F22" s="54"/>
    </row>
    <row r="23" spans="2:6" ht="15.75" thickBot="1" x14ac:dyDescent="0.3">
      <c r="B23" s="55"/>
      <c r="C23" s="56"/>
      <c r="D23" s="56"/>
      <c r="E23" s="56"/>
      <c r="F23" s="57"/>
    </row>
  </sheetData>
  <pageMargins left="0.39370078740157483" right="0.39370078740157483" top="0.39370078740157483" bottom="0.3937007874015748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12"/>
  <sheetViews>
    <sheetView topLeftCell="A46" zoomScale="110" zoomScaleNormal="110" workbookViewId="0">
      <selection activeCell="E22" sqref="E22"/>
    </sheetView>
  </sheetViews>
  <sheetFormatPr baseColWidth="10" defaultRowHeight="15" x14ac:dyDescent="0.25"/>
  <cols>
    <col min="1" max="1" width="1" customWidth="1"/>
    <col min="2" max="2" width="4.7109375" customWidth="1"/>
    <col min="3" max="3" width="63.5703125" customWidth="1"/>
    <col min="4" max="4" width="6.7109375" customWidth="1"/>
    <col min="5" max="8" width="11.7109375" customWidth="1"/>
    <col min="9" max="9" width="0.85546875" customWidth="1"/>
    <col min="10" max="10" width="3.28515625" customWidth="1"/>
    <col min="11" max="11" width="23.140625" customWidth="1"/>
  </cols>
  <sheetData>
    <row r="1" spans="1:11" ht="6" customHeight="1" thickBot="1" x14ac:dyDescent="0.35">
      <c r="B1" s="1"/>
      <c r="C1" s="2"/>
      <c r="D1" s="1"/>
      <c r="E1" s="1"/>
      <c r="F1" s="1"/>
      <c r="G1" s="1"/>
      <c r="H1" s="1"/>
      <c r="I1" s="1"/>
      <c r="J1" s="3"/>
      <c r="K1" s="4"/>
    </row>
    <row r="2" spans="1:11" ht="24.75" customHeight="1" thickBot="1" x14ac:dyDescent="0.3">
      <c r="B2" s="214" t="str">
        <f>'Données Admin'!D2</f>
        <v xml:space="preserve">CAP Electricien </v>
      </c>
      <c r="C2" s="215"/>
      <c r="D2" s="220" t="s">
        <v>37</v>
      </c>
      <c r="E2" s="220"/>
      <c r="F2" s="220"/>
      <c r="G2" s="220"/>
      <c r="H2" s="220"/>
      <c r="I2" s="221"/>
      <c r="J2" s="3"/>
      <c r="K2" s="4"/>
    </row>
    <row r="3" spans="1:11" ht="21" customHeight="1" x14ac:dyDescent="0.3">
      <c r="B3" s="111"/>
      <c r="C3" s="112" t="s">
        <v>134</v>
      </c>
      <c r="D3" s="113"/>
      <c r="E3" s="216" t="str">
        <f>'Données Admin'!C10</f>
        <v>2020</v>
      </c>
      <c r="F3" s="217"/>
      <c r="G3" s="217"/>
      <c r="H3" s="217"/>
      <c r="I3" s="114"/>
      <c r="J3" s="3"/>
      <c r="K3" s="4"/>
    </row>
    <row r="4" spans="1:11" ht="18.75" customHeight="1" x14ac:dyDescent="0.3">
      <c r="B4" s="111"/>
      <c r="C4" s="115" t="s">
        <v>121</v>
      </c>
      <c r="D4" s="116"/>
      <c r="E4" s="218" t="str">
        <f>'Données Admin'!C12</f>
        <v>Prénom</v>
      </c>
      <c r="F4" s="219"/>
      <c r="G4" s="218" t="str">
        <f>'Données Admin'!C14</f>
        <v>Nom du candidat</v>
      </c>
      <c r="H4" s="219"/>
      <c r="I4" s="114"/>
      <c r="J4" s="3"/>
      <c r="K4" s="4"/>
    </row>
    <row r="5" spans="1:11" ht="18.75" customHeight="1" x14ac:dyDescent="0.3">
      <c r="B5" s="111"/>
      <c r="C5" s="115" t="s">
        <v>29</v>
      </c>
      <c r="D5" s="116"/>
      <c r="E5" s="155" t="str">
        <f>'Données Admin'!C18</f>
        <v>A2020 0000 0000</v>
      </c>
      <c r="F5" s="156"/>
      <c r="G5" s="156"/>
      <c r="H5" s="156"/>
      <c r="I5" s="114"/>
      <c r="J5" s="3"/>
      <c r="K5" s="4"/>
    </row>
    <row r="6" spans="1:11" ht="18.75" customHeight="1" x14ac:dyDescent="0.3">
      <c r="B6" s="111"/>
      <c r="C6" s="115" t="s">
        <v>122</v>
      </c>
      <c r="D6" s="116"/>
      <c r="E6" s="227" t="str">
        <f>'Données Admin'!C20</f>
        <v>Nom étab de formation</v>
      </c>
      <c r="F6" s="228"/>
      <c r="G6" s="228"/>
      <c r="H6" s="228"/>
      <c r="I6" s="114"/>
      <c r="J6" s="3"/>
      <c r="K6" s="4"/>
    </row>
    <row r="7" spans="1:11" ht="14.25" customHeight="1" x14ac:dyDescent="0.3">
      <c r="B7" s="181"/>
      <c r="C7" s="222" t="s">
        <v>93</v>
      </c>
      <c r="D7" s="7"/>
      <c r="E7" s="122" t="s">
        <v>0</v>
      </c>
      <c r="F7" s="123" t="s">
        <v>1</v>
      </c>
      <c r="G7" s="123" t="s">
        <v>2</v>
      </c>
      <c r="H7" s="123" t="s">
        <v>3</v>
      </c>
      <c r="I7" s="6"/>
      <c r="J7" s="3"/>
      <c r="K7" s="4"/>
    </row>
    <row r="8" spans="1:11" ht="46.15" customHeight="1" x14ac:dyDescent="0.3">
      <c r="B8" s="5"/>
      <c r="C8" s="223"/>
      <c r="D8" s="8"/>
      <c r="E8" s="118" t="str">
        <f>'[1]Description des 4 Niveaux'!D8</f>
        <v>Compétence non acquise</v>
      </c>
      <c r="F8" s="119" t="str">
        <f>'[1]Description des 4 Niveaux'!D11</f>
        <v>Compétence en cours d'acquisition non stabilisée</v>
      </c>
      <c r="G8" s="119" t="str">
        <f>'[1]Description des 4 Niveaux'!D14</f>
        <v>Compétence partiellement aquise</v>
      </c>
      <c r="H8" s="119" t="str">
        <f>'[1]Description des 4 Niveaux'!D17</f>
        <v>Compétence totalement acquise et transférable</v>
      </c>
      <c r="I8" s="6"/>
      <c r="J8" s="3"/>
      <c r="K8" s="4"/>
    </row>
    <row r="9" spans="1:11" ht="12.75" customHeight="1" x14ac:dyDescent="0.3">
      <c r="B9" s="182"/>
      <c r="C9" s="224"/>
      <c r="D9" s="9"/>
      <c r="E9" s="120">
        <v>0</v>
      </c>
      <c r="F9" s="121" t="s">
        <v>4</v>
      </c>
      <c r="G9" s="121" t="s">
        <v>5</v>
      </c>
      <c r="H9" s="121" t="s">
        <v>6</v>
      </c>
      <c r="I9" s="6"/>
      <c r="J9" s="3"/>
      <c r="K9" s="4"/>
    </row>
    <row r="10" spans="1:11" ht="15.75" customHeight="1" thickBot="1" x14ac:dyDescent="0.35">
      <c r="B10" s="5"/>
      <c r="C10" s="10"/>
      <c r="D10" s="225" t="s">
        <v>95</v>
      </c>
      <c r="E10" s="225"/>
      <c r="F10" s="225"/>
      <c r="G10" s="225"/>
      <c r="H10" s="225"/>
      <c r="I10" s="6"/>
      <c r="J10" s="3"/>
      <c r="K10" s="4"/>
    </row>
    <row r="11" spans="1:11" ht="24" thickBot="1" x14ac:dyDescent="0.35">
      <c r="B11" s="124">
        <v>0.2</v>
      </c>
      <c r="C11" s="42" t="s">
        <v>38</v>
      </c>
      <c r="D11" s="13"/>
      <c r="E11" s="175"/>
      <c r="F11" s="176"/>
      <c r="G11" s="175"/>
      <c r="H11" s="177"/>
      <c r="I11" s="6"/>
      <c r="J11" s="3">
        <f>IF(E11="X",0,IF(F11="X",F12,IF(G11="X",G12,IF(H11="X",H12,0))))</f>
        <v>0</v>
      </c>
      <c r="K11" s="14" t="str">
        <f>IF(E11="X","",IF(F11="X","",IF(G11="X","",IF(H11="X",""," A  COMPLETER"))))</f>
        <v xml:space="preserve"> A  COMPLETER</v>
      </c>
    </row>
    <row r="12" spans="1:11" ht="14.25" customHeight="1" x14ac:dyDescent="0.3">
      <c r="A12" s="15"/>
      <c r="B12" s="16"/>
      <c r="C12" s="125" t="s">
        <v>63</v>
      </c>
      <c r="D12" s="194"/>
      <c r="E12" s="195">
        <v>0</v>
      </c>
      <c r="F12" s="196">
        <f>H12/3</f>
        <v>1.3333333333333333</v>
      </c>
      <c r="G12" s="197">
        <f>H12*2/3</f>
        <v>2.6666666666666665</v>
      </c>
      <c r="H12" s="196">
        <v>4</v>
      </c>
      <c r="I12" s="6"/>
      <c r="J12" s="3"/>
      <c r="K12" s="4"/>
    </row>
    <row r="13" spans="1:11" ht="12.75" customHeight="1" x14ac:dyDescent="0.3">
      <c r="B13" s="41"/>
      <c r="C13" s="137" t="s">
        <v>42</v>
      </c>
      <c r="D13" s="198"/>
      <c r="E13" s="199"/>
      <c r="F13" s="199"/>
      <c r="G13" s="199"/>
      <c r="H13" s="199"/>
      <c r="I13" s="6"/>
      <c r="J13" s="3"/>
      <c r="K13" s="88"/>
    </row>
    <row r="14" spans="1:11" ht="12.75" customHeight="1" x14ac:dyDescent="0.3">
      <c r="B14" s="41"/>
      <c r="C14" s="137" t="s">
        <v>43</v>
      </c>
      <c r="D14" s="198"/>
      <c r="E14" s="199"/>
      <c r="F14" s="199"/>
      <c r="G14" s="199"/>
      <c r="H14" s="199"/>
      <c r="I14" s="6"/>
      <c r="J14" s="3"/>
      <c r="K14" s="88"/>
    </row>
    <row r="15" spans="1:11" ht="12.75" customHeight="1" x14ac:dyDescent="0.3">
      <c r="B15" s="41"/>
      <c r="C15" s="137" t="s">
        <v>44</v>
      </c>
      <c r="D15" s="198"/>
      <c r="E15" s="199"/>
      <c r="F15" s="199"/>
      <c r="G15" s="199"/>
      <c r="H15" s="199"/>
      <c r="I15" s="6"/>
      <c r="J15" s="3"/>
      <c r="K15" s="88"/>
    </row>
    <row r="16" spans="1:11" ht="12.75" customHeight="1" x14ac:dyDescent="0.3">
      <c r="B16" s="41"/>
      <c r="C16" s="137" t="s">
        <v>45</v>
      </c>
      <c r="D16" s="198"/>
      <c r="E16" s="199"/>
      <c r="F16" s="199"/>
      <c r="G16" s="199"/>
      <c r="H16" s="199"/>
      <c r="I16" s="6"/>
      <c r="J16" s="3"/>
      <c r="K16" s="88"/>
    </row>
    <row r="17" spans="1:13" ht="24.75" customHeight="1" x14ac:dyDescent="0.3">
      <c r="B17" s="5"/>
      <c r="C17" s="137" t="s">
        <v>46</v>
      </c>
      <c r="D17" s="198"/>
      <c r="E17" s="199"/>
      <c r="F17" s="199"/>
      <c r="G17" s="199"/>
      <c r="H17" s="199"/>
      <c r="I17" s="6"/>
      <c r="J17" s="3"/>
      <c r="K17" s="88"/>
    </row>
    <row r="18" spans="1:13" ht="7.5" customHeight="1" x14ac:dyDescent="0.3">
      <c r="B18" s="5"/>
      <c r="C18" s="10"/>
      <c r="D18" s="11"/>
      <c r="E18" s="11"/>
      <c r="F18" s="11"/>
      <c r="G18" s="11"/>
      <c r="H18" s="11"/>
      <c r="I18" s="6"/>
      <c r="J18" s="3"/>
      <c r="K18" s="4"/>
    </row>
    <row r="19" spans="1:13" ht="15" customHeight="1" thickBot="1" x14ac:dyDescent="0.35">
      <c r="B19" s="5"/>
      <c r="C19" s="10"/>
      <c r="D19" s="226" t="s">
        <v>95</v>
      </c>
      <c r="E19" s="226"/>
      <c r="F19" s="226"/>
      <c r="G19" s="226"/>
      <c r="H19" s="226"/>
      <c r="I19" s="6"/>
      <c r="J19" s="3"/>
      <c r="K19" s="4"/>
    </row>
    <row r="20" spans="1:13" ht="24" thickBot="1" x14ac:dyDescent="0.3">
      <c r="A20" s="19"/>
      <c r="B20" s="126">
        <v>0.2</v>
      </c>
      <c r="C20" s="42" t="s">
        <v>39</v>
      </c>
      <c r="D20" s="20"/>
      <c r="E20" s="178"/>
      <c r="F20" s="179"/>
      <c r="G20" s="179"/>
      <c r="H20" s="180"/>
      <c r="I20" s="21"/>
      <c r="J20" s="3">
        <f>IF(E20="X",0,IF(F20="X",F21,IF(G20="X",G21,IF(H20="X",H21,0))))</f>
        <v>0</v>
      </c>
      <c r="K20" s="14" t="str">
        <f>IF(E20="X","",IF(F20="X","",IF(G20="X","",IF(H20="X",""," A  COMPLETER"))))</f>
        <v xml:space="preserve"> A  COMPLETER</v>
      </c>
      <c r="L20" s="19"/>
      <c r="M20" s="19"/>
    </row>
    <row r="21" spans="1:13" ht="13.5" customHeight="1" x14ac:dyDescent="0.3">
      <c r="A21" s="15"/>
      <c r="B21" s="18"/>
      <c r="C21" s="127" t="s">
        <v>19</v>
      </c>
      <c r="D21" s="194"/>
      <c r="E21" s="195">
        <v>0</v>
      </c>
      <c r="F21" s="196">
        <f>H21/3</f>
        <v>1.3333333333333333</v>
      </c>
      <c r="G21" s="197">
        <f>H21*2/3</f>
        <v>2.6666666666666665</v>
      </c>
      <c r="H21" s="196">
        <v>4</v>
      </c>
      <c r="I21" s="6"/>
      <c r="J21" s="3"/>
      <c r="K21" s="4"/>
    </row>
    <row r="22" spans="1:13" ht="12.75" customHeight="1" x14ac:dyDescent="0.3">
      <c r="B22" s="41"/>
      <c r="C22" s="138" t="s">
        <v>47</v>
      </c>
      <c r="D22" s="200"/>
      <c r="E22" s="201"/>
      <c r="F22" s="201"/>
      <c r="G22" s="201"/>
      <c r="H22" s="201"/>
      <c r="I22" s="6"/>
      <c r="J22" s="3"/>
      <c r="K22" s="88"/>
    </row>
    <row r="23" spans="1:13" ht="12.75" customHeight="1" x14ac:dyDescent="0.3">
      <c r="B23" s="41"/>
      <c r="C23" s="138" t="s">
        <v>48</v>
      </c>
      <c r="D23" s="200"/>
      <c r="E23" s="201"/>
      <c r="F23" s="201"/>
      <c r="G23" s="201"/>
      <c r="H23" s="201"/>
      <c r="I23" s="6"/>
      <c r="J23" s="3"/>
      <c r="K23" s="88"/>
    </row>
    <row r="24" spans="1:13" ht="12.75" customHeight="1" x14ac:dyDescent="0.3">
      <c r="B24" s="41"/>
      <c r="C24" s="138" t="s">
        <v>50</v>
      </c>
      <c r="D24" s="200"/>
      <c r="E24" s="201"/>
      <c r="F24" s="201"/>
      <c r="G24" s="201"/>
      <c r="H24" s="201"/>
      <c r="I24" s="6"/>
      <c r="J24" s="3"/>
      <c r="K24" s="88"/>
    </row>
    <row r="25" spans="1:13" ht="12.75" customHeight="1" x14ac:dyDescent="0.3">
      <c r="B25" s="41"/>
      <c r="C25" s="138" t="s">
        <v>49</v>
      </c>
      <c r="D25" s="200"/>
      <c r="E25" s="201"/>
      <c r="F25" s="201"/>
      <c r="G25" s="201"/>
      <c r="H25" s="201"/>
      <c r="I25" s="6"/>
      <c r="J25" s="3"/>
      <c r="K25" s="88"/>
    </row>
    <row r="26" spans="1:13" ht="12.75" customHeight="1" x14ac:dyDescent="0.3">
      <c r="B26" s="41"/>
      <c r="C26" s="138" t="s">
        <v>16</v>
      </c>
      <c r="D26" s="198" t="s">
        <v>32</v>
      </c>
      <c r="E26" s="202"/>
      <c r="F26" s="17"/>
      <c r="G26" s="203"/>
      <c r="H26" s="203"/>
      <c r="I26" s="96"/>
      <c r="J26" s="3"/>
      <c r="K26" s="88"/>
    </row>
    <row r="27" spans="1:13" ht="12.75" customHeight="1" x14ac:dyDescent="0.3">
      <c r="B27" s="41"/>
      <c r="C27" s="138" t="s">
        <v>51</v>
      </c>
      <c r="D27" s="198"/>
      <c r="E27" s="199"/>
      <c r="F27" s="199"/>
      <c r="G27" s="199"/>
      <c r="H27" s="199"/>
      <c r="I27" s="6"/>
      <c r="J27" s="3"/>
      <c r="K27" s="88"/>
    </row>
    <row r="28" spans="1:13" ht="7.5" customHeight="1" x14ac:dyDescent="0.3">
      <c r="B28" s="5"/>
      <c r="C28" s="23"/>
      <c r="D28" s="10"/>
      <c r="E28" s="10"/>
      <c r="F28" s="10"/>
      <c r="G28" s="10"/>
      <c r="H28" s="10"/>
      <c r="I28" s="6"/>
      <c r="J28" s="3"/>
      <c r="K28" s="4"/>
    </row>
    <row r="29" spans="1:13" ht="15.75" customHeight="1" thickBot="1" x14ac:dyDescent="0.35">
      <c r="B29" s="5"/>
      <c r="C29" s="23"/>
      <c r="D29" s="226" t="s">
        <v>95</v>
      </c>
      <c r="E29" s="226"/>
      <c r="F29" s="226"/>
      <c r="G29" s="226"/>
      <c r="H29" s="226"/>
      <c r="I29" s="6"/>
      <c r="J29" s="3"/>
      <c r="K29" s="4"/>
    </row>
    <row r="30" spans="1:13" ht="24" thickBot="1" x14ac:dyDescent="0.35">
      <c r="B30" s="124">
        <v>0.5</v>
      </c>
      <c r="C30" s="43" t="s">
        <v>40</v>
      </c>
      <c r="D30" s="13"/>
      <c r="E30" s="175"/>
      <c r="F30" s="176"/>
      <c r="G30" s="176"/>
      <c r="H30" s="177"/>
      <c r="I30" s="6"/>
      <c r="J30" s="3">
        <f>IF(E30="X",0,IF(F30="X",F31,IF(G30="X",G31,IF(H30="X",H31,0))))</f>
        <v>0</v>
      </c>
      <c r="K30" s="14" t="str">
        <f>IF(E30="X","",IF(F30="X","",IF(G30="X","",IF(H30="X",""," A  COMPLETER"))))</f>
        <v xml:space="preserve"> A  COMPLETER</v>
      </c>
    </row>
    <row r="31" spans="1:13" ht="12.75" customHeight="1" x14ac:dyDescent="0.3">
      <c r="A31" s="25"/>
      <c r="B31" s="16"/>
      <c r="C31" s="127" t="s">
        <v>65</v>
      </c>
      <c r="D31" s="194"/>
      <c r="E31" s="195">
        <v>0</v>
      </c>
      <c r="F31" s="196">
        <f>H31/3</f>
        <v>3.3333333333333335</v>
      </c>
      <c r="G31" s="196">
        <f>H31*2/3</f>
        <v>6.666666666666667</v>
      </c>
      <c r="H31" s="196">
        <v>10</v>
      </c>
      <c r="I31" s="6"/>
      <c r="J31" s="3"/>
      <c r="K31" s="4"/>
    </row>
    <row r="32" spans="1:13" ht="12.75" customHeight="1" x14ac:dyDescent="0.3">
      <c r="B32" s="41"/>
      <c r="C32" s="137" t="s">
        <v>52</v>
      </c>
      <c r="D32" s="204"/>
      <c r="E32" s="204"/>
      <c r="F32" s="204"/>
      <c r="G32" s="204"/>
      <c r="H32" s="204"/>
      <c r="I32" s="6"/>
      <c r="J32" s="3"/>
      <c r="K32" s="88"/>
    </row>
    <row r="33" spans="1:11" ht="12.75" customHeight="1" x14ac:dyDescent="0.3">
      <c r="B33" s="41"/>
      <c r="C33" s="137" t="s">
        <v>53</v>
      </c>
      <c r="D33" s="204"/>
      <c r="E33" s="204"/>
      <c r="F33" s="204"/>
      <c r="G33" s="204"/>
      <c r="H33" s="204"/>
      <c r="I33" s="6"/>
      <c r="J33" s="3"/>
      <c r="K33" s="88"/>
    </row>
    <row r="34" spans="1:11" ht="12.75" customHeight="1" x14ac:dyDescent="0.3">
      <c r="B34" s="41"/>
      <c r="C34" s="137" t="s">
        <v>54</v>
      </c>
      <c r="D34" s="204"/>
      <c r="E34" s="204"/>
      <c r="F34" s="204"/>
      <c r="G34" s="204"/>
      <c r="H34" s="204"/>
      <c r="I34" s="6"/>
      <c r="J34" s="3"/>
      <c r="K34" s="88"/>
    </row>
    <row r="35" spans="1:11" ht="12.75" customHeight="1" x14ac:dyDescent="0.3">
      <c r="B35" s="41"/>
      <c r="C35" s="137" t="s">
        <v>55</v>
      </c>
      <c r="D35" s="204"/>
      <c r="E35" s="204"/>
      <c r="F35" s="204"/>
      <c r="G35" s="204"/>
      <c r="H35" s="204"/>
      <c r="I35" s="6"/>
      <c r="J35" s="3"/>
      <c r="K35" s="88"/>
    </row>
    <row r="36" spans="1:11" ht="12.75" customHeight="1" x14ac:dyDescent="0.3">
      <c r="B36" s="41"/>
      <c r="C36" s="137" t="s">
        <v>56</v>
      </c>
      <c r="D36" s="204"/>
      <c r="E36" s="204"/>
      <c r="F36" s="204"/>
      <c r="G36" s="204"/>
      <c r="H36" s="204"/>
      <c r="I36" s="6"/>
      <c r="J36" s="3"/>
      <c r="K36" s="88"/>
    </row>
    <row r="37" spans="1:11" ht="12.75" customHeight="1" x14ac:dyDescent="0.3">
      <c r="B37" s="41"/>
      <c r="C37" s="137" t="s">
        <v>57</v>
      </c>
      <c r="D37" s="204"/>
      <c r="E37" s="204"/>
      <c r="F37" s="204"/>
      <c r="G37" s="204"/>
      <c r="H37" s="204"/>
      <c r="I37" s="6"/>
      <c r="J37" s="3"/>
      <c r="K37" s="88"/>
    </row>
    <row r="38" spans="1:11" ht="12.75" customHeight="1" x14ac:dyDescent="0.3">
      <c r="B38" s="41"/>
      <c r="C38" s="137" t="s">
        <v>17</v>
      </c>
      <c r="D38" s="204"/>
      <c r="E38" s="204"/>
      <c r="F38" s="204"/>
      <c r="G38" s="204"/>
      <c r="H38" s="204"/>
      <c r="I38" s="6"/>
      <c r="J38" s="3"/>
      <c r="K38" s="88"/>
    </row>
    <row r="39" spans="1:11" ht="12.75" customHeight="1" x14ac:dyDescent="0.3">
      <c r="B39" s="41"/>
      <c r="C39" s="137" t="s">
        <v>50</v>
      </c>
      <c r="D39" s="205"/>
      <c r="E39" s="205"/>
      <c r="F39" s="205"/>
      <c r="G39" s="205"/>
      <c r="H39" s="205"/>
      <c r="I39" s="6"/>
      <c r="J39" s="3"/>
      <c r="K39" s="88"/>
    </row>
    <row r="40" spans="1:11" ht="12.75" customHeight="1" x14ac:dyDescent="0.3">
      <c r="B40" s="41"/>
      <c r="C40" s="137" t="s">
        <v>58</v>
      </c>
      <c r="D40" s="202" t="s">
        <v>32</v>
      </c>
      <c r="E40" s="202"/>
      <c r="F40" s="202"/>
      <c r="G40" s="202"/>
      <c r="H40" s="202"/>
      <c r="I40" s="6"/>
      <c r="J40" s="3"/>
      <c r="K40" s="88"/>
    </row>
    <row r="41" spans="1:11" ht="7.5" customHeight="1" x14ac:dyDescent="0.3">
      <c r="B41" s="41"/>
      <c r="C41" s="10"/>
      <c r="D41" s="11"/>
      <c r="E41" s="11"/>
      <c r="F41" s="11"/>
      <c r="G41" s="11"/>
      <c r="H41" s="11"/>
      <c r="I41" s="6"/>
      <c r="J41" s="3"/>
      <c r="K41" s="4"/>
    </row>
    <row r="42" spans="1:11" ht="15" customHeight="1" thickBot="1" x14ac:dyDescent="0.35">
      <c r="B42" s="41"/>
      <c r="C42" s="10"/>
      <c r="D42" s="226" t="s">
        <v>95</v>
      </c>
      <c r="E42" s="226"/>
      <c r="F42" s="226"/>
      <c r="G42" s="226"/>
      <c r="H42" s="226"/>
      <c r="I42" s="6"/>
      <c r="J42" s="3"/>
      <c r="K42" s="4"/>
    </row>
    <row r="43" spans="1:11" ht="24" thickBot="1" x14ac:dyDescent="0.35">
      <c r="B43" s="124">
        <v>0.1</v>
      </c>
      <c r="C43" s="42" t="s">
        <v>41</v>
      </c>
      <c r="D43" s="13"/>
      <c r="E43" s="175"/>
      <c r="F43" s="176"/>
      <c r="G43" s="176"/>
      <c r="H43" s="177"/>
      <c r="I43" s="6"/>
      <c r="J43" s="3">
        <f>IF(E43="X",0,IF(F43="X",F44,IF(G43="X",G44,IF(H43="X",H44,0))))</f>
        <v>0</v>
      </c>
      <c r="K43" s="14" t="str">
        <f>IF(E43="X","",IF(F43="X","",IF(G43="X","",IF(H43="X",""," A  COMPLETER"))))</f>
        <v xml:space="preserve"> A  COMPLETER</v>
      </c>
    </row>
    <row r="44" spans="1:11" ht="12.75" customHeight="1" x14ac:dyDescent="0.3">
      <c r="A44" s="15"/>
      <c r="B44" s="18"/>
      <c r="C44" s="127" t="s">
        <v>66</v>
      </c>
      <c r="D44" s="194"/>
      <c r="E44" s="195">
        <v>0</v>
      </c>
      <c r="F44" s="196">
        <f>H44/3</f>
        <v>0.66666666666666663</v>
      </c>
      <c r="G44" s="196">
        <f>H44*2/3</f>
        <v>1.3333333333333333</v>
      </c>
      <c r="H44" s="196">
        <v>2</v>
      </c>
      <c r="I44" s="6"/>
      <c r="J44" s="3"/>
      <c r="K44" s="4"/>
    </row>
    <row r="45" spans="1:11" ht="40.5" customHeight="1" x14ac:dyDescent="0.3">
      <c r="A45" s="15"/>
      <c r="B45" s="18"/>
      <c r="C45" s="137" t="s">
        <v>59</v>
      </c>
      <c r="D45" s="206"/>
      <c r="E45" s="17"/>
      <c r="F45" s="22"/>
      <c r="G45" s="22"/>
      <c r="H45" s="22"/>
      <c r="I45" s="6"/>
      <c r="J45" s="3"/>
      <c r="K45" s="88"/>
    </row>
    <row r="46" spans="1:11" ht="12.75" customHeight="1" x14ac:dyDescent="0.3">
      <c r="A46" s="15"/>
      <c r="B46" s="18"/>
      <c r="C46" s="137" t="s">
        <v>60</v>
      </c>
      <c r="D46" s="206"/>
      <c r="E46" s="17"/>
      <c r="F46" s="22"/>
      <c r="G46" s="22"/>
      <c r="H46" s="22"/>
      <c r="I46" s="6"/>
      <c r="J46" s="3"/>
      <c r="K46" s="88"/>
    </row>
    <row r="47" spans="1:11" ht="12.75" customHeight="1" x14ac:dyDescent="0.3">
      <c r="A47" s="15"/>
      <c r="B47" s="18"/>
      <c r="C47" s="137" t="s">
        <v>61</v>
      </c>
      <c r="D47" s="206"/>
      <c r="E47" s="17"/>
      <c r="F47" s="22"/>
      <c r="G47" s="22"/>
      <c r="H47" s="22"/>
      <c r="I47" s="6"/>
      <c r="J47" s="3"/>
      <c r="K47" s="88"/>
    </row>
    <row r="48" spans="1:11" ht="12.75" customHeight="1" x14ac:dyDescent="0.3">
      <c r="A48" s="15"/>
      <c r="B48" s="18"/>
      <c r="C48" s="137" t="s">
        <v>62</v>
      </c>
      <c r="D48" s="206"/>
      <c r="E48" s="17"/>
      <c r="F48" s="22"/>
      <c r="G48" s="22"/>
      <c r="H48" s="22"/>
      <c r="I48" s="6"/>
      <c r="J48" s="3"/>
      <c r="K48" s="88"/>
    </row>
    <row r="49" spans="1:13" ht="10.5" customHeight="1" thickBot="1" x14ac:dyDescent="0.35">
      <c r="B49" s="5"/>
      <c r="C49" s="23"/>
      <c r="D49" s="11"/>
      <c r="E49" s="11"/>
      <c r="F49" s="11"/>
      <c r="G49" s="11"/>
      <c r="H49" s="11"/>
      <c r="I49" s="6"/>
      <c r="J49" s="3"/>
      <c r="K49" s="4"/>
    </row>
    <row r="50" spans="1:13" ht="31.5" customHeight="1" thickBot="1" x14ac:dyDescent="0.3">
      <c r="A50" s="27"/>
      <c r="B50" s="18"/>
      <c r="C50" s="28" t="s">
        <v>11</v>
      </c>
      <c r="D50" s="29"/>
      <c r="E50" s="30" t="s">
        <v>12</v>
      </c>
      <c r="F50" s="85" t="s">
        <v>13</v>
      </c>
      <c r="G50" s="128" t="s">
        <v>14</v>
      </c>
      <c r="H50" s="129">
        <f>J11+J20+J30+J43</f>
        <v>0</v>
      </c>
      <c r="I50" s="31"/>
      <c r="J50" s="3"/>
      <c r="K50" s="4"/>
      <c r="L50" s="27"/>
      <c r="M50" s="27"/>
    </row>
    <row r="51" spans="1:13" ht="6" customHeight="1" x14ac:dyDescent="0.3">
      <c r="B51" s="5"/>
      <c r="C51" s="10"/>
      <c r="D51" s="11"/>
      <c r="E51" s="11"/>
      <c r="F51" s="11"/>
      <c r="G51" s="11"/>
      <c r="H51" s="11"/>
      <c r="I51" s="6"/>
      <c r="J51" s="3"/>
      <c r="K51" s="4"/>
    </row>
    <row r="52" spans="1:13" ht="14.1" customHeight="1" x14ac:dyDescent="0.3">
      <c r="B52" s="5"/>
      <c r="C52" s="146" t="s">
        <v>124</v>
      </c>
      <c r="D52" s="11"/>
      <c r="E52" s="165" t="s">
        <v>97</v>
      </c>
      <c r="F52" s="11"/>
      <c r="G52" s="11"/>
      <c r="H52" s="11"/>
      <c r="I52" s="6"/>
      <c r="J52" s="3"/>
      <c r="K52" s="4"/>
    </row>
    <row r="53" spans="1:13" ht="14.1" customHeight="1" x14ac:dyDescent="0.3">
      <c r="B53" s="5"/>
      <c r="C53" s="146" t="s">
        <v>125</v>
      </c>
      <c r="D53" s="11"/>
      <c r="E53" s="165" t="s">
        <v>97</v>
      </c>
      <c r="F53" s="11"/>
      <c r="G53" s="11"/>
      <c r="H53" s="11"/>
      <c r="I53" s="6"/>
      <c r="J53" s="3"/>
      <c r="K53" s="4"/>
    </row>
    <row r="54" spans="1:13" ht="5.25" customHeight="1" x14ac:dyDescent="0.25">
      <c r="A54" s="32"/>
      <c r="B54" s="33"/>
      <c r="C54" s="34"/>
      <c r="D54" s="34"/>
      <c r="E54" s="34"/>
      <c r="F54" s="34"/>
      <c r="G54" s="34"/>
      <c r="H54" s="34"/>
      <c r="I54" s="35"/>
      <c r="J54" s="3"/>
      <c r="K54" s="4"/>
      <c r="L54" s="32"/>
      <c r="M54" s="32"/>
    </row>
    <row r="55" spans="1:13" ht="15.75" customHeight="1" x14ac:dyDescent="0.3">
      <c r="B55" s="5"/>
      <c r="C55" s="235" t="s">
        <v>35</v>
      </c>
      <c r="D55" s="236"/>
      <c r="E55" s="236"/>
      <c r="F55" s="236"/>
      <c r="G55" s="236"/>
      <c r="H55" s="237"/>
      <c r="I55" s="6"/>
      <c r="J55" s="3"/>
      <c r="K55" s="4"/>
    </row>
    <row r="56" spans="1:13" ht="23.25" x14ac:dyDescent="0.3">
      <c r="B56" s="5"/>
      <c r="C56" s="229" t="s">
        <v>101</v>
      </c>
      <c r="D56" s="230"/>
      <c r="E56" s="230"/>
      <c r="F56" s="230"/>
      <c r="G56" s="230"/>
      <c r="H56" s="231"/>
      <c r="I56" s="6"/>
      <c r="J56" s="3"/>
      <c r="K56" s="4"/>
    </row>
    <row r="57" spans="1:13" ht="20.25" customHeight="1" x14ac:dyDescent="0.3">
      <c r="B57" s="5"/>
      <c r="C57" s="229"/>
      <c r="D57" s="230"/>
      <c r="E57" s="230"/>
      <c r="F57" s="230"/>
      <c r="G57" s="230"/>
      <c r="H57" s="231"/>
      <c r="I57" s="6"/>
      <c r="J57" s="3"/>
      <c r="K57" s="4"/>
    </row>
    <row r="58" spans="1:13" ht="23.25" x14ac:dyDescent="0.3">
      <c r="B58" s="5"/>
      <c r="C58" s="229"/>
      <c r="D58" s="230"/>
      <c r="E58" s="230"/>
      <c r="F58" s="230"/>
      <c r="G58" s="230"/>
      <c r="H58" s="231"/>
      <c r="I58" s="6"/>
      <c r="J58" s="3"/>
      <c r="K58" s="4"/>
    </row>
    <row r="59" spans="1:13" ht="18" customHeight="1" x14ac:dyDescent="0.3">
      <c r="B59" s="5"/>
      <c r="C59" s="102" t="s">
        <v>15</v>
      </c>
      <c r="D59" s="103" t="s">
        <v>34</v>
      </c>
      <c r="E59" s="238" t="s">
        <v>102</v>
      </c>
      <c r="F59" s="238"/>
      <c r="G59" s="238"/>
      <c r="H59" s="239"/>
      <c r="I59" s="6"/>
      <c r="J59" s="3"/>
      <c r="K59" s="4"/>
    </row>
    <row r="60" spans="1:13" ht="35.25" customHeight="1" x14ac:dyDescent="0.3">
      <c r="B60" s="5"/>
      <c r="C60" s="229" t="s">
        <v>126</v>
      </c>
      <c r="D60" s="230"/>
      <c r="E60" s="230"/>
      <c r="F60" s="230"/>
      <c r="G60" s="230"/>
      <c r="H60" s="231"/>
      <c r="I60" s="6"/>
      <c r="J60" s="3"/>
      <c r="K60" s="4"/>
    </row>
    <row r="61" spans="1:13" ht="36" customHeight="1" x14ac:dyDescent="0.3">
      <c r="B61" s="5"/>
      <c r="C61" s="232"/>
      <c r="D61" s="233"/>
      <c r="E61" s="233"/>
      <c r="F61" s="233"/>
      <c r="G61" s="233"/>
      <c r="H61" s="234"/>
      <c r="I61" s="6"/>
      <c r="J61" s="3"/>
      <c r="K61" s="4"/>
    </row>
    <row r="62" spans="1:13" ht="8.25" customHeight="1" thickBot="1" x14ac:dyDescent="0.35">
      <c r="B62" s="36"/>
      <c r="C62" s="37"/>
      <c r="D62" s="38"/>
      <c r="E62" s="38"/>
      <c r="F62" s="38"/>
      <c r="G62" s="38"/>
      <c r="H62" s="38"/>
      <c r="I62" s="39"/>
      <c r="J62" s="3"/>
      <c r="K62" s="4"/>
    </row>
    <row r="63" spans="1:13" ht="8.25" customHeight="1" x14ac:dyDescent="0.3">
      <c r="B63" s="1"/>
      <c r="C63" s="2"/>
      <c r="D63" s="1"/>
      <c r="E63" s="1"/>
      <c r="F63" s="1"/>
      <c r="G63" s="1"/>
      <c r="H63" s="1"/>
      <c r="I63" s="1"/>
      <c r="J63" s="3"/>
      <c r="K63" s="4"/>
    </row>
    <row r="64" spans="1:13" ht="11.25" customHeight="1" x14ac:dyDescent="0.3">
      <c r="B64" s="1"/>
      <c r="C64" s="2"/>
      <c r="D64" s="1"/>
      <c r="E64" s="1"/>
      <c r="F64" s="1"/>
      <c r="G64" s="1"/>
      <c r="H64" s="1"/>
      <c r="I64" s="1"/>
      <c r="J64" s="3"/>
      <c r="K64" s="4"/>
    </row>
    <row r="65" spans="2:11" ht="23.25" x14ac:dyDescent="0.3">
      <c r="B65" s="1"/>
      <c r="C65" s="2"/>
      <c r="D65" s="1"/>
      <c r="E65" s="1"/>
      <c r="F65" s="1"/>
      <c r="G65" s="1"/>
      <c r="H65" s="1"/>
      <c r="I65" s="1"/>
      <c r="J65" s="3"/>
      <c r="K65" s="4"/>
    </row>
    <row r="66" spans="2:11" ht="23.25" x14ac:dyDescent="0.3">
      <c r="B66" s="1"/>
      <c r="D66" s="1"/>
      <c r="E66" s="1"/>
      <c r="F66" s="1"/>
      <c r="G66" s="1"/>
      <c r="H66" s="1"/>
      <c r="I66" s="1"/>
      <c r="J66" s="3"/>
      <c r="K66" s="4"/>
    </row>
    <row r="67" spans="2:11" ht="23.25" x14ac:dyDescent="0.3">
      <c r="B67" s="1"/>
      <c r="D67" s="1"/>
      <c r="E67" s="1"/>
      <c r="F67" s="1"/>
      <c r="G67" s="1"/>
      <c r="H67" s="1"/>
      <c r="I67" s="1"/>
      <c r="J67" s="3"/>
      <c r="K67" s="4"/>
    </row>
    <row r="68" spans="2:11" ht="23.25" x14ac:dyDescent="0.3">
      <c r="B68" s="1"/>
      <c r="D68" s="1"/>
      <c r="E68" s="1"/>
      <c r="F68" s="1"/>
      <c r="G68" s="1"/>
      <c r="H68" s="1"/>
      <c r="I68" s="1"/>
      <c r="J68" s="3"/>
      <c r="K68" s="4"/>
    </row>
    <row r="69" spans="2:11" ht="23.25" x14ac:dyDescent="0.3">
      <c r="B69" s="1"/>
      <c r="D69" s="1"/>
      <c r="E69" s="1"/>
      <c r="F69" s="1"/>
      <c r="G69" s="1"/>
      <c r="H69" s="1"/>
      <c r="I69" s="1"/>
      <c r="J69" s="3"/>
      <c r="K69" s="4"/>
    </row>
    <row r="70" spans="2:11" ht="23.25" x14ac:dyDescent="0.3">
      <c r="B70" s="1"/>
      <c r="D70" s="1"/>
      <c r="E70" s="1"/>
      <c r="F70" s="1"/>
      <c r="G70" s="1"/>
      <c r="H70" s="1"/>
      <c r="I70" s="1"/>
      <c r="J70" s="3"/>
      <c r="K70" s="4"/>
    </row>
    <row r="71" spans="2:11" ht="23.25" x14ac:dyDescent="0.3">
      <c r="B71" s="1"/>
      <c r="D71" s="1"/>
      <c r="E71" s="1"/>
      <c r="F71" s="1"/>
      <c r="G71" s="1"/>
      <c r="H71" s="1"/>
      <c r="I71" s="1"/>
      <c r="J71" s="3"/>
      <c r="K71" s="4"/>
    </row>
    <row r="72" spans="2:11" ht="23.25" x14ac:dyDescent="0.3">
      <c r="B72" s="1"/>
      <c r="C72" s="2"/>
      <c r="D72" s="1"/>
      <c r="E72" s="1"/>
      <c r="F72" s="1"/>
      <c r="G72" s="1"/>
      <c r="H72" s="1"/>
      <c r="I72" s="1"/>
      <c r="J72" s="3"/>
      <c r="K72" s="4"/>
    </row>
    <row r="73" spans="2:11" ht="23.25" x14ac:dyDescent="0.3">
      <c r="B73" s="1"/>
      <c r="C73" s="2"/>
      <c r="D73" s="1"/>
      <c r="E73" s="1"/>
      <c r="F73" s="1"/>
      <c r="G73" s="1"/>
      <c r="H73" s="1"/>
      <c r="I73" s="1"/>
      <c r="J73" s="3"/>
      <c r="K73" s="4"/>
    </row>
    <row r="74" spans="2:11" ht="23.25" x14ac:dyDescent="0.3">
      <c r="B74" s="1"/>
      <c r="C74" s="2"/>
      <c r="D74" s="1"/>
      <c r="E74" s="1"/>
      <c r="F74" s="1"/>
      <c r="G74" s="1"/>
      <c r="H74" s="1"/>
      <c r="I74" s="1"/>
      <c r="J74" s="3"/>
      <c r="K74" s="4"/>
    </row>
    <row r="75" spans="2:11" ht="23.25" x14ac:dyDescent="0.3">
      <c r="B75" s="1"/>
      <c r="C75" s="2"/>
      <c r="D75" s="1"/>
      <c r="E75" s="1"/>
      <c r="F75" s="1"/>
      <c r="G75" s="1"/>
      <c r="H75" s="1"/>
      <c r="I75" s="1"/>
      <c r="J75" s="3"/>
      <c r="K75" s="4"/>
    </row>
    <row r="76" spans="2:11" ht="23.25" x14ac:dyDescent="0.3">
      <c r="B76" s="1"/>
      <c r="C76" s="2"/>
      <c r="D76" s="1"/>
      <c r="E76" s="1"/>
      <c r="F76" s="1"/>
      <c r="G76" s="1"/>
      <c r="H76" s="1"/>
      <c r="I76" s="1"/>
      <c r="J76" s="3"/>
      <c r="K76" s="4"/>
    </row>
    <row r="77" spans="2:11" ht="23.25" x14ac:dyDescent="0.3">
      <c r="B77" s="1"/>
      <c r="C77" s="2"/>
      <c r="D77" s="1"/>
      <c r="E77" s="1"/>
      <c r="F77" s="1"/>
      <c r="G77" s="1"/>
      <c r="H77" s="1"/>
      <c r="I77" s="1"/>
      <c r="J77" s="3"/>
      <c r="K77" s="4"/>
    </row>
    <row r="78" spans="2:11" ht="23.25" x14ac:dyDescent="0.3">
      <c r="B78" s="1"/>
      <c r="C78" s="2"/>
      <c r="D78" s="1"/>
      <c r="E78" s="1"/>
      <c r="F78" s="1"/>
      <c r="G78" s="1"/>
      <c r="H78" s="1"/>
      <c r="I78" s="1"/>
      <c r="J78" s="3"/>
      <c r="K78" s="4"/>
    </row>
    <row r="79" spans="2:11" ht="23.25" x14ac:dyDescent="0.3">
      <c r="B79" s="1"/>
      <c r="C79" s="2"/>
      <c r="D79" s="1"/>
      <c r="E79" s="1"/>
      <c r="F79" s="1"/>
      <c r="G79" s="1"/>
      <c r="H79" s="1"/>
      <c r="I79" s="1"/>
      <c r="J79" s="3"/>
      <c r="K79" s="4"/>
    </row>
    <row r="80" spans="2:11" ht="23.25" x14ac:dyDescent="0.3">
      <c r="B80" s="1"/>
      <c r="C80" s="2"/>
      <c r="D80" s="1"/>
      <c r="E80" s="1"/>
      <c r="F80" s="1"/>
      <c r="G80" s="1"/>
      <c r="H80" s="1"/>
      <c r="I80" s="1"/>
      <c r="J80" s="3"/>
      <c r="K80" s="4"/>
    </row>
    <row r="81" spans="2:11" ht="23.25" x14ac:dyDescent="0.3">
      <c r="B81" s="1"/>
      <c r="C81" s="2"/>
      <c r="D81" s="1"/>
      <c r="E81" s="1"/>
      <c r="F81" s="1"/>
      <c r="G81" s="1"/>
      <c r="H81" s="1"/>
      <c r="I81" s="1"/>
      <c r="J81" s="3"/>
      <c r="K81" s="4"/>
    </row>
    <row r="82" spans="2:11" ht="23.25" x14ac:dyDescent="0.3">
      <c r="B82" s="1"/>
      <c r="C82" s="2"/>
      <c r="D82" s="1"/>
      <c r="E82" s="1"/>
      <c r="F82" s="1"/>
      <c r="G82" s="1"/>
      <c r="H82" s="1"/>
      <c r="I82" s="1"/>
      <c r="J82" s="3"/>
      <c r="K82" s="4"/>
    </row>
    <row r="83" spans="2:11" ht="23.25" x14ac:dyDescent="0.3">
      <c r="B83" s="1"/>
      <c r="C83" s="2"/>
      <c r="D83" s="1"/>
      <c r="E83" s="1"/>
      <c r="F83" s="1"/>
      <c r="G83" s="1"/>
      <c r="H83" s="1"/>
      <c r="I83" s="1"/>
      <c r="J83" s="3"/>
      <c r="K83" s="4"/>
    </row>
    <row r="84" spans="2:11" ht="23.25" x14ac:dyDescent="0.3">
      <c r="B84" s="1"/>
      <c r="C84" s="2"/>
      <c r="D84" s="1"/>
      <c r="E84" s="1"/>
      <c r="F84" s="1"/>
      <c r="G84" s="1"/>
      <c r="H84" s="1"/>
      <c r="I84" s="1"/>
      <c r="J84" s="3"/>
      <c r="K84" s="4"/>
    </row>
    <row r="85" spans="2:11" ht="23.25" x14ac:dyDescent="0.3">
      <c r="B85" s="1"/>
      <c r="C85" s="2"/>
      <c r="D85" s="1"/>
      <c r="E85" s="1"/>
      <c r="F85" s="1"/>
      <c r="G85" s="1"/>
      <c r="H85" s="1"/>
      <c r="I85" s="1"/>
      <c r="J85" s="3"/>
      <c r="K85" s="4"/>
    </row>
    <row r="86" spans="2:11" ht="23.25" x14ac:dyDescent="0.3">
      <c r="B86" s="1"/>
      <c r="C86" s="2"/>
      <c r="D86" s="1"/>
      <c r="E86" s="1"/>
      <c r="F86" s="1"/>
      <c r="G86" s="1"/>
      <c r="H86" s="1"/>
      <c r="I86" s="1"/>
      <c r="J86" s="3"/>
      <c r="K86" s="4"/>
    </row>
    <row r="87" spans="2:11" ht="23.25" x14ac:dyDescent="0.3">
      <c r="B87" s="1"/>
      <c r="C87" s="2"/>
      <c r="D87" s="1"/>
      <c r="E87" s="1"/>
      <c r="F87" s="1"/>
      <c r="G87" s="1"/>
      <c r="H87" s="1"/>
      <c r="I87" s="1"/>
      <c r="J87" s="3"/>
      <c r="K87" s="4"/>
    </row>
    <row r="88" spans="2:11" ht="23.25" x14ac:dyDescent="0.3">
      <c r="B88" s="1"/>
      <c r="C88" s="2"/>
      <c r="D88" s="1"/>
      <c r="E88" s="1"/>
      <c r="F88" s="1"/>
      <c r="G88" s="1"/>
      <c r="H88" s="1"/>
      <c r="I88" s="1"/>
      <c r="J88" s="3"/>
      <c r="K88" s="4"/>
    </row>
    <row r="89" spans="2:11" ht="23.25" x14ac:dyDescent="0.3">
      <c r="B89" s="1"/>
      <c r="C89" s="2"/>
      <c r="D89" s="1"/>
      <c r="E89" s="1"/>
      <c r="F89" s="1"/>
      <c r="G89" s="1"/>
      <c r="H89" s="1"/>
      <c r="I89" s="1"/>
      <c r="J89" s="3"/>
      <c r="K89" s="4"/>
    </row>
    <row r="90" spans="2:11" ht="23.25" x14ac:dyDescent="0.3">
      <c r="B90" s="1"/>
      <c r="C90" s="2"/>
      <c r="D90" s="1"/>
      <c r="E90" s="1"/>
      <c r="F90" s="1"/>
      <c r="G90" s="1"/>
      <c r="H90" s="1"/>
      <c r="I90" s="1"/>
      <c r="J90" s="3"/>
      <c r="K90" s="4"/>
    </row>
    <row r="91" spans="2:11" ht="23.25" x14ac:dyDescent="0.3">
      <c r="B91" s="1"/>
      <c r="C91" s="2"/>
      <c r="D91" s="1"/>
      <c r="E91" s="1"/>
      <c r="F91" s="1"/>
      <c r="G91" s="1"/>
      <c r="H91" s="1"/>
      <c r="I91" s="1"/>
      <c r="J91" s="3"/>
      <c r="K91" s="4"/>
    </row>
    <row r="92" spans="2:11" ht="23.25" x14ac:dyDescent="0.3">
      <c r="B92" s="1"/>
      <c r="C92" s="2"/>
      <c r="D92" s="1"/>
      <c r="E92" s="1"/>
      <c r="F92" s="1"/>
      <c r="G92" s="1"/>
      <c r="H92" s="1"/>
      <c r="I92" s="1"/>
      <c r="J92" s="3"/>
      <c r="K92" s="4"/>
    </row>
    <row r="93" spans="2:11" ht="23.25" x14ac:dyDescent="0.3">
      <c r="B93" s="1"/>
      <c r="C93" s="2"/>
      <c r="D93" s="1"/>
      <c r="E93" s="1"/>
      <c r="F93" s="1"/>
      <c r="G93" s="1"/>
      <c r="H93" s="1"/>
      <c r="I93" s="1"/>
      <c r="J93" s="3"/>
      <c r="K93" s="4"/>
    </row>
    <row r="94" spans="2:11" ht="23.25" x14ac:dyDescent="0.3">
      <c r="B94" s="1"/>
      <c r="C94" s="2"/>
      <c r="D94" s="1"/>
      <c r="E94" s="1"/>
      <c r="F94" s="1"/>
      <c r="G94" s="1"/>
      <c r="H94" s="1"/>
      <c r="I94" s="1"/>
      <c r="J94" s="3"/>
      <c r="K94" s="4"/>
    </row>
    <row r="95" spans="2:11" ht="23.25" x14ac:dyDescent="0.3">
      <c r="B95" s="1"/>
      <c r="C95" s="2"/>
      <c r="D95" s="1"/>
      <c r="E95" s="1"/>
      <c r="F95" s="1"/>
      <c r="G95" s="1"/>
      <c r="H95" s="1"/>
      <c r="I95" s="1"/>
      <c r="J95" s="3"/>
      <c r="K95" s="4"/>
    </row>
    <row r="96" spans="2:11" ht="23.25" x14ac:dyDescent="0.3">
      <c r="B96" s="1"/>
      <c r="C96" s="2"/>
      <c r="D96" s="1"/>
      <c r="E96" s="1"/>
      <c r="F96" s="1"/>
      <c r="G96" s="1"/>
      <c r="H96" s="1"/>
      <c r="I96" s="1"/>
      <c r="J96" s="3"/>
      <c r="K96" s="4"/>
    </row>
    <row r="97" spans="2:11" ht="23.25" x14ac:dyDescent="0.3">
      <c r="B97" s="1"/>
      <c r="C97" s="2"/>
      <c r="D97" s="1"/>
      <c r="E97" s="1"/>
      <c r="F97" s="1"/>
      <c r="G97" s="1"/>
      <c r="H97" s="1"/>
      <c r="I97" s="1"/>
      <c r="J97" s="3"/>
      <c r="K97" s="4"/>
    </row>
    <row r="98" spans="2:11" ht="23.25" x14ac:dyDescent="0.3">
      <c r="B98" s="1"/>
      <c r="C98" s="2"/>
      <c r="D98" s="1"/>
      <c r="E98" s="1"/>
      <c r="F98" s="1"/>
      <c r="G98" s="1"/>
      <c r="H98" s="1"/>
      <c r="I98" s="1"/>
      <c r="J98" s="3"/>
      <c r="K98" s="4"/>
    </row>
    <row r="99" spans="2:11" ht="23.25" x14ac:dyDescent="0.3">
      <c r="B99" s="1"/>
      <c r="C99" s="2"/>
      <c r="D99" s="1"/>
      <c r="E99" s="1"/>
      <c r="F99" s="1"/>
      <c r="G99" s="1"/>
      <c r="H99" s="1"/>
      <c r="I99" s="1"/>
      <c r="J99" s="3"/>
      <c r="K99" s="4"/>
    </row>
    <row r="100" spans="2:11" ht="23.25" x14ac:dyDescent="0.3">
      <c r="B100" s="1"/>
      <c r="C100" s="2"/>
      <c r="D100" s="1"/>
      <c r="E100" s="1"/>
      <c r="F100" s="1"/>
      <c r="G100" s="1"/>
      <c r="H100" s="1"/>
      <c r="I100" s="1"/>
      <c r="J100" s="3"/>
      <c r="K100" s="4"/>
    </row>
    <row r="101" spans="2:11" ht="23.25" x14ac:dyDescent="0.3">
      <c r="B101" s="1"/>
      <c r="C101" s="2"/>
      <c r="D101" s="1"/>
      <c r="E101" s="1"/>
      <c r="F101" s="1"/>
      <c r="G101" s="1"/>
      <c r="H101" s="1"/>
      <c r="I101" s="1"/>
      <c r="J101" s="3"/>
      <c r="K101" s="4"/>
    </row>
    <row r="102" spans="2:11" ht="23.25" x14ac:dyDescent="0.3">
      <c r="B102" s="1"/>
      <c r="C102" s="2"/>
      <c r="D102" s="1"/>
      <c r="E102" s="1"/>
      <c r="F102" s="1"/>
      <c r="G102" s="1"/>
      <c r="H102" s="1"/>
      <c r="I102" s="1"/>
      <c r="J102" s="3"/>
      <c r="K102" s="4"/>
    </row>
    <row r="103" spans="2:11" ht="23.25" x14ac:dyDescent="0.3">
      <c r="B103" s="1"/>
      <c r="C103" s="2"/>
      <c r="D103" s="1"/>
      <c r="E103" s="1"/>
      <c r="F103" s="1"/>
      <c r="G103" s="1"/>
      <c r="H103" s="1"/>
      <c r="I103" s="1"/>
      <c r="J103" s="3"/>
      <c r="K103" s="4"/>
    </row>
    <row r="104" spans="2:11" ht="23.25" x14ac:dyDescent="0.3">
      <c r="B104" s="1"/>
      <c r="C104" s="2"/>
      <c r="D104" s="1"/>
      <c r="E104" s="1"/>
      <c r="F104" s="1"/>
      <c r="G104" s="1"/>
      <c r="H104" s="1"/>
      <c r="I104" s="1"/>
      <c r="J104" s="3"/>
      <c r="K104" s="4"/>
    </row>
    <row r="105" spans="2:11" ht="23.25" x14ac:dyDescent="0.3">
      <c r="B105" s="1"/>
      <c r="C105" s="2"/>
      <c r="D105" s="1"/>
      <c r="E105" s="1"/>
      <c r="F105" s="1"/>
      <c r="G105" s="1"/>
      <c r="H105" s="1"/>
      <c r="I105" s="1"/>
      <c r="J105" s="3"/>
      <c r="K105" s="4"/>
    </row>
    <row r="106" spans="2:11" ht="23.25" x14ac:dyDescent="0.3">
      <c r="B106" s="1"/>
      <c r="C106" s="2"/>
      <c r="D106" s="1"/>
      <c r="E106" s="1"/>
      <c r="F106" s="1"/>
      <c r="G106" s="1"/>
      <c r="H106" s="1"/>
      <c r="I106" s="1"/>
      <c r="J106" s="3"/>
      <c r="K106" s="4"/>
    </row>
    <row r="107" spans="2:11" ht="23.25" x14ac:dyDescent="0.3">
      <c r="B107" s="1"/>
      <c r="C107" s="2"/>
      <c r="D107" s="1"/>
      <c r="E107" s="1"/>
      <c r="F107" s="1"/>
      <c r="G107" s="1"/>
      <c r="H107" s="1"/>
      <c r="I107" s="1"/>
      <c r="J107" s="3"/>
      <c r="K107" s="4"/>
    </row>
    <row r="108" spans="2:11" ht="23.25" x14ac:dyDescent="0.3">
      <c r="B108" s="1"/>
      <c r="C108" s="2"/>
      <c r="D108" s="1"/>
      <c r="E108" s="1"/>
      <c r="F108" s="1"/>
      <c r="G108" s="1"/>
      <c r="H108" s="1"/>
      <c r="I108" s="1"/>
      <c r="J108" s="3"/>
      <c r="K108" s="4"/>
    </row>
    <row r="109" spans="2:11" ht="23.25" x14ac:dyDescent="0.3">
      <c r="B109" s="1"/>
      <c r="C109" s="2"/>
      <c r="D109" s="1"/>
      <c r="E109" s="1"/>
      <c r="F109" s="1"/>
      <c r="G109" s="1"/>
      <c r="H109" s="1"/>
      <c r="I109" s="1"/>
      <c r="J109" s="3"/>
      <c r="K109" s="4"/>
    </row>
    <row r="110" spans="2:11" ht="23.25" x14ac:dyDescent="0.3">
      <c r="B110" s="1"/>
      <c r="C110" s="2"/>
      <c r="D110" s="1"/>
      <c r="E110" s="1"/>
      <c r="F110" s="1"/>
      <c r="G110" s="1"/>
      <c r="H110" s="1"/>
      <c r="I110" s="1"/>
      <c r="J110" s="3"/>
      <c r="K110" s="4"/>
    </row>
    <row r="111" spans="2:11" ht="23.25" x14ac:dyDescent="0.3">
      <c r="B111" s="1"/>
      <c r="C111" s="2"/>
      <c r="D111" s="1"/>
      <c r="E111" s="1"/>
      <c r="F111" s="1"/>
      <c r="G111" s="1"/>
      <c r="H111" s="1"/>
      <c r="I111" s="1"/>
      <c r="J111" s="3"/>
      <c r="K111" s="4"/>
    </row>
    <row r="112" spans="2:11" ht="23.25" x14ac:dyDescent="0.3">
      <c r="B112" s="1"/>
      <c r="C112" s="2"/>
      <c r="D112" s="1"/>
      <c r="E112" s="1"/>
      <c r="F112" s="1"/>
      <c r="G112" s="1"/>
      <c r="H112" s="1"/>
      <c r="I112" s="1"/>
      <c r="J112" s="3"/>
      <c r="K112" s="4"/>
    </row>
  </sheetData>
  <mergeCells count="15">
    <mergeCell ref="C60:H61"/>
    <mergeCell ref="C55:H55"/>
    <mergeCell ref="C56:H58"/>
    <mergeCell ref="E59:H59"/>
    <mergeCell ref="D42:H42"/>
    <mergeCell ref="C7:C9"/>
    <mergeCell ref="D10:H10"/>
    <mergeCell ref="D19:H19"/>
    <mergeCell ref="D29:H29"/>
    <mergeCell ref="E6:H6"/>
    <mergeCell ref="B2:C2"/>
    <mergeCell ref="E3:H3"/>
    <mergeCell ref="E4:F4"/>
    <mergeCell ref="G4:H4"/>
    <mergeCell ref="D2:I2"/>
  </mergeCells>
  <pageMargins left="0.39370078740157483" right="0.39370078740157483" top="0.39370078740157483" bottom="0.39370078740157483" header="0.31496062992125984" footer="0.31496062992125984"/>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0"/>
  <sheetViews>
    <sheetView zoomScale="110" zoomScaleNormal="110" workbookViewId="0">
      <selection activeCell="C3" sqref="C3"/>
    </sheetView>
  </sheetViews>
  <sheetFormatPr baseColWidth="10" defaultRowHeight="15" x14ac:dyDescent="0.25"/>
  <cols>
    <col min="1" max="1" width="1" customWidth="1"/>
    <col min="2" max="2" width="4.7109375" customWidth="1"/>
    <col min="3" max="3" width="62.85546875" customWidth="1"/>
    <col min="4" max="4" width="6.5703125" customWidth="1"/>
    <col min="5" max="8" width="11.7109375" customWidth="1"/>
    <col min="9" max="9" width="0.85546875" customWidth="1"/>
    <col min="10" max="10" width="3.140625" customWidth="1"/>
    <col min="11" max="11" width="23.140625" customWidth="1"/>
  </cols>
  <sheetData>
    <row r="1" spans="1:12" ht="4.5" customHeight="1" thickBot="1" x14ac:dyDescent="0.35">
      <c r="B1" s="1"/>
      <c r="C1" s="2"/>
      <c r="D1" s="1"/>
      <c r="E1" s="1"/>
      <c r="F1" s="1"/>
      <c r="G1" s="1"/>
      <c r="H1" s="1"/>
      <c r="I1" s="1"/>
      <c r="J1" s="3"/>
      <c r="K1" s="4"/>
    </row>
    <row r="2" spans="1:12" ht="26.25" thickBot="1" x14ac:dyDescent="0.3">
      <c r="B2" s="214" t="str">
        <f>'Données Admin'!D2</f>
        <v xml:space="preserve">CAP Electricien </v>
      </c>
      <c r="C2" s="215"/>
      <c r="D2" s="240" t="s">
        <v>68</v>
      </c>
      <c r="E2" s="240"/>
      <c r="F2" s="240"/>
      <c r="G2" s="240"/>
      <c r="H2" s="240"/>
      <c r="I2" s="241"/>
      <c r="J2" s="3"/>
      <c r="K2" s="4"/>
    </row>
    <row r="3" spans="1:12" ht="23.25" x14ac:dyDescent="0.3">
      <c r="B3" s="111"/>
      <c r="C3" s="112" t="s">
        <v>135</v>
      </c>
      <c r="D3" s="113"/>
      <c r="E3" s="216" t="str">
        <f>'Données Admin'!C10</f>
        <v>2020</v>
      </c>
      <c r="F3" s="217"/>
      <c r="G3" s="217"/>
      <c r="H3" s="217"/>
      <c r="I3" s="114"/>
      <c r="J3" s="3"/>
      <c r="K3" s="4"/>
    </row>
    <row r="4" spans="1:12" ht="19.5" customHeight="1" x14ac:dyDescent="0.3">
      <c r="B4" s="111"/>
      <c r="C4" s="115" t="s">
        <v>121</v>
      </c>
      <c r="D4" s="116"/>
      <c r="E4" s="218" t="str">
        <f>'Données Admin'!C12</f>
        <v>Prénom</v>
      </c>
      <c r="F4" s="219"/>
      <c r="G4" s="218" t="str">
        <f>'Données Admin'!C14</f>
        <v>Nom du candidat</v>
      </c>
      <c r="H4" s="219"/>
      <c r="I4" s="114"/>
      <c r="J4" s="3"/>
      <c r="K4" s="4"/>
    </row>
    <row r="5" spans="1:12" ht="19.5" customHeight="1" x14ac:dyDescent="0.3">
      <c r="B5" s="111"/>
      <c r="C5" s="115" t="s">
        <v>29</v>
      </c>
      <c r="D5" s="116"/>
      <c r="E5" s="218" t="str">
        <f>'Données Admin'!C18</f>
        <v>A2020 0000 0000</v>
      </c>
      <c r="F5" s="219"/>
      <c r="G5" s="117"/>
      <c r="H5" s="117"/>
      <c r="I5" s="114"/>
      <c r="J5" s="3"/>
      <c r="K5" s="4"/>
    </row>
    <row r="6" spans="1:12" ht="19.5" customHeight="1" x14ac:dyDescent="0.3">
      <c r="B6" s="111"/>
      <c r="C6" s="115" t="s">
        <v>122</v>
      </c>
      <c r="D6" s="116"/>
      <c r="E6" s="227" t="str">
        <f>'Données Admin'!C20</f>
        <v>Nom étab de formation</v>
      </c>
      <c r="F6" s="228"/>
      <c r="G6" s="228"/>
      <c r="H6" s="228"/>
      <c r="I6" s="114"/>
      <c r="J6" s="3"/>
      <c r="K6" s="4"/>
    </row>
    <row r="7" spans="1:12" ht="15" customHeight="1" x14ac:dyDescent="0.3">
      <c r="B7" s="181"/>
      <c r="C7" s="222" t="s">
        <v>18</v>
      </c>
      <c r="D7" s="7"/>
      <c r="E7" s="122" t="s">
        <v>0</v>
      </c>
      <c r="F7" s="123" t="s">
        <v>1</v>
      </c>
      <c r="G7" s="123" t="s">
        <v>2</v>
      </c>
      <c r="H7" s="123" t="s">
        <v>3</v>
      </c>
      <c r="I7" s="6"/>
      <c r="J7" s="3"/>
      <c r="K7" s="4"/>
    </row>
    <row r="8" spans="1:12" ht="37.5" customHeight="1" x14ac:dyDescent="0.3">
      <c r="B8" s="5"/>
      <c r="C8" s="223"/>
      <c r="D8" s="8"/>
      <c r="E8" s="118" t="str">
        <f>'[1]Description des 4 Niveaux'!D8</f>
        <v>Compétence non acquise</v>
      </c>
      <c r="F8" s="119" t="str">
        <f>'[1]Description des 4 Niveaux'!D11</f>
        <v>Compétence en cours d'acquisition non stabilisée</v>
      </c>
      <c r="G8" s="119" t="str">
        <f>'[1]Description des 4 Niveaux'!D14</f>
        <v>Compétence partiellement aquise</v>
      </c>
      <c r="H8" s="119" t="str">
        <f>'[1]Description des 4 Niveaux'!D17</f>
        <v>Compétence totalement acquise et transférable</v>
      </c>
      <c r="I8" s="6"/>
      <c r="J8" s="3"/>
      <c r="K8" s="4"/>
    </row>
    <row r="9" spans="1:12" ht="15" customHeight="1" x14ac:dyDescent="0.3">
      <c r="B9" s="182"/>
      <c r="C9" s="224"/>
      <c r="D9" s="9"/>
      <c r="E9" s="120">
        <v>0</v>
      </c>
      <c r="F9" s="121" t="s">
        <v>4</v>
      </c>
      <c r="G9" s="121" t="s">
        <v>5</v>
      </c>
      <c r="H9" s="121" t="s">
        <v>6</v>
      </c>
      <c r="I9" s="6"/>
      <c r="J9" s="3"/>
      <c r="K9" s="4"/>
    </row>
    <row r="10" spans="1:12" ht="17.25" customHeight="1" thickBot="1" x14ac:dyDescent="0.35">
      <c r="B10" s="5"/>
      <c r="C10" s="10"/>
      <c r="D10" s="225" t="s">
        <v>95</v>
      </c>
      <c r="E10" s="225"/>
      <c r="F10" s="225"/>
      <c r="G10" s="225"/>
      <c r="H10" s="225"/>
      <c r="I10" s="6"/>
      <c r="J10" s="3"/>
      <c r="K10" s="4"/>
    </row>
    <row r="11" spans="1:12" ht="24" thickBot="1" x14ac:dyDescent="0.35">
      <c r="B11" s="124">
        <v>0.4</v>
      </c>
      <c r="C11" s="12" t="s">
        <v>69</v>
      </c>
      <c r="D11" s="13"/>
      <c r="E11" s="175"/>
      <c r="F11" s="176"/>
      <c r="G11" s="175"/>
      <c r="H11" s="177"/>
      <c r="I11" s="6"/>
      <c r="J11" s="3">
        <f>IF(E11="X",0,IF(F11="X",F12,IF(G11="X",G12,IF(H11="X",H12,0))))</f>
        <v>0</v>
      </c>
      <c r="K11" s="14" t="str">
        <f>IF(E11="X","",IF(F11="X","",IF(G11="X","",IF(H11="X",""," A  COMPLETER"))))</f>
        <v xml:space="preserve"> A  COMPLETER</v>
      </c>
    </row>
    <row r="12" spans="1:12" ht="15" customHeight="1" x14ac:dyDescent="0.3">
      <c r="A12" s="15"/>
      <c r="B12" s="16"/>
      <c r="C12" s="125" t="s">
        <v>7</v>
      </c>
      <c r="D12" s="194"/>
      <c r="E12" s="195">
        <v>0</v>
      </c>
      <c r="F12" s="197">
        <f>H12/3</f>
        <v>2.6666666666666665</v>
      </c>
      <c r="G12" s="197">
        <f>H12*2/3</f>
        <v>5.333333333333333</v>
      </c>
      <c r="H12" s="197">
        <v>8</v>
      </c>
      <c r="I12" s="6"/>
      <c r="J12" s="3"/>
      <c r="K12" s="4"/>
    </row>
    <row r="13" spans="1:12" ht="12.75" customHeight="1" x14ac:dyDescent="0.3">
      <c r="A13" s="1"/>
      <c r="B13" s="41"/>
      <c r="C13" s="137" t="s">
        <v>72</v>
      </c>
      <c r="D13" s="198"/>
      <c r="E13" s="199"/>
      <c r="F13" s="199"/>
      <c r="G13" s="199"/>
      <c r="H13" s="199"/>
      <c r="I13" s="6"/>
      <c r="J13" s="3"/>
      <c r="K13" s="88"/>
      <c r="L13" s="1"/>
    </row>
    <row r="14" spans="1:12" ht="12.75" customHeight="1" x14ac:dyDescent="0.3">
      <c r="A14" s="1"/>
      <c r="B14" s="41"/>
      <c r="C14" s="137" t="s">
        <v>73</v>
      </c>
      <c r="D14" s="198"/>
      <c r="E14" s="199"/>
      <c r="F14" s="199"/>
      <c r="G14" s="199"/>
      <c r="H14" s="199"/>
      <c r="I14" s="6"/>
      <c r="J14" s="3"/>
      <c r="K14" s="88"/>
      <c r="L14" s="1"/>
    </row>
    <row r="15" spans="1:12" ht="12.75" customHeight="1" x14ac:dyDescent="0.3">
      <c r="A15" s="1"/>
      <c r="B15" s="41"/>
      <c r="C15" s="137" t="s">
        <v>74</v>
      </c>
      <c r="D15" s="198"/>
      <c r="E15" s="199"/>
      <c r="F15" s="199"/>
      <c r="G15" s="199"/>
      <c r="H15" s="199"/>
      <c r="I15" s="6"/>
      <c r="J15" s="3"/>
      <c r="K15" s="88"/>
      <c r="L15" s="1"/>
    </row>
    <row r="16" spans="1:12" ht="25.5" x14ac:dyDescent="0.3">
      <c r="A16" s="1"/>
      <c r="B16" s="41"/>
      <c r="C16" s="137" t="s">
        <v>75</v>
      </c>
      <c r="D16" s="198"/>
      <c r="E16" s="199"/>
      <c r="F16" s="199"/>
      <c r="G16" s="199"/>
      <c r="H16" s="199"/>
      <c r="I16" s="6"/>
      <c r="J16" s="3"/>
      <c r="K16" s="88"/>
      <c r="L16" s="1"/>
    </row>
    <row r="17" spans="1:12" ht="12.75" customHeight="1" x14ac:dyDescent="0.3">
      <c r="A17" s="1"/>
      <c r="B17" s="41"/>
      <c r="C17" s="137" t="s">
        <v>76</v>
      </c>
      <c r="D17" s="198"/>
      <c r="E17" s="199"/>
      <c r="F17" s="199"/>
      <c r="G17" s="199"/>
      <c r="H17" s="199"/>
      <c r="I17" s="6"/>
      <c r="J17" s="3"/>
      <c r="K17" s="88"/>
      <c r="L17" s="1"/>
    </row>
    <row r="18" spans="1:12" ht="12.75" customHeight="1" x14ac:dyDescent="0.3">
      <c r="A18" s="1"/>
      <c r="B18" s="41"/>
      <c r="C18" s="137" t="s">
        <v>50</v>
      </c>
      <c r="D18" s="198"/>
      <c r="E18" s="199"/>
      <c r="F18" s="199"/>
      <c r="G18" s="199"/>
      <c r="H18" s="199"/>
      <c r="I18" s="6"/>
      <c r="J18" s="3"/>
      <c r="K18" s="88"/>
      <c r="L18" s="1"/>
    </row>
    <row r="19" spans="1:12" ht="6" customHeight="1" x14ac:dyDescent="0.3">
      <c r="B19" s="5"/>
      <c r="C19" s="10"/>
      <c r="D19" s="204"/>
      <c r="E19" s="204"/>
      <c r="F19" s="204"/>
      <c r="G19" s="204"/>
      <c r="H19" s="204"/>
      <c r="I19" s="6"/>
      <c r="J19" s="3"/>
      <c r="K19" s="4"/>
    </row>
    <row r="20" spans="1:12" ht="16.5" customHeight="1" thickBot="1" x14ac:dyDescent="0.35">
      <c r="B20" s="5"/>
      <c r="C20" s="10"/>
      <c r="D20" s="226" t="s">
        <v>95</v>
      </c>
      <c r="E20" s="226"/>
      <c r="F20" s="226"/>
      <c r="G20" s="226"/>
      <c r="H20" s="226"/>
      <c r="I20" s="6"/>
      <c r="J20" s="3"/>
      <c r="K20" s="4"/>
    </row>
    <row r="21" spans="1:12" ht="24" thickBot="1" x14ac:dyDescent="0.3">
      <c r="A21" s="19"/>
      <c r="B21" s="126">
        <v>0.4</v>
      </c>
      <c r="C21" s="12" t="s">
        <v>70</v>
      </c>
      <c r="D21" s="20"/>
      <c r="E21" s="178"/>
      <c r="F21" s="179"/>
      <c r="G21" s="179"/>
      <c r="H21" s="180"/>
      <c r="I21" s="21"/>
      <c r="J21" s="3">
        <f>IF(E21="X",0,IF(F21="X",F22,IF(G21="X",G22,IF(H21="X",H22,0))))</f>
        <v>0</v>
      </c>
      <c r="K21" s="14" t="str">
        <f>IF(E21="X","",IF(F21="X","",IF(G21="X","",IF(H21="X",""," A  COMPLETER"))))</f>
        <v xml:space="preserve"> A  COMPLETER</v>
      </c>
      <c r="L21" s="19"/>
    </row>
    <row r="22" spans="1:12" ht="14.25" customHeight="1" x14ac:dyDescent="0.3">
      <c r="A22" s="15"/>
      <c r="B22" s="18"/>
      <c r="C22" s="127" t="s">
        <v>64</v>
      </c>
      <c r="D22" s="207"/>
      <c r="E22" s="195">
        <v>0</v>
      </c>
      <c r="F22" s="196">
        <f>H22/3</f>
        <v>2.6666666666666665</v>
      </c>
      <c r="G22" s="197">
        <f>H22*2/3</f>
        <v>5.333333333333333</v>
      </c>
      <c r="H22" s="196">
        <v>8</v>
      </c>
      <c r="I22" s="6"/>
      <c r="J22" s="3"/>
      <c r="K22" s="4"/>
    </row>
    <row r="23" spans="1:12" ht="25.5" x14ac:dyDescent="0.3">
      <c r="A23" s="11"/>
      <c r="B23" s="18"/>
      <c r="C23" s="137" t="s">
        <v>77</v>
      </c>
      <c r="D23" s="206"/>
      <c r="E23" s="17"/>
      <c r="F23" s="22"/>
      <c r="G23" s="203"/>
      <c r="H23" s="22"/>
      <c r="I23" s="6"/>
      <c r="J23" s="3"/>
      <c r="K23" s="88"/>
      <c r="L23" s="1"/>
    </row>
    <row r="24" spans="1:12" ht="12.75" customHeight="1" x14ac:dyDescent="0.3">
      <c r="A24" s="11"/>
      <c r="B24" s="18"/>
      <c r="C24" s="137" t="s">
        <v>78</v>
      </c>
      <c r="D24" s="206"/>
      <c r="E24" s="17"/>
      <c r="F24" s="22"/>
      <c r="G24" s="203"/>
      <c r="H24" s="22"/>
      <c r="I24" s="6"/>
      <c r="J24" s="3"/>
      <c r="K24" s="88"/>
      <c r="L24" s="1"/>
    </row>
    <row r="25" spans="1:12" ht="12.75" customHeight="1" x14ac:dyDescent="0.3">
      <c r="A25" s="11"/>
      <c r="B25" s="18"/>
      <c r="C25" s="137" t="s">
        <v>50</v>
      </c>
      <c r="D25" s="206"/>
      <c r="E25" s="17"/>
      <c r="F25" s="22"/>
      <c r="G25" s="203"/>
      <c r="H25" s="22"/>
      <c r="I25" s="6"/>
      <c r="J25" s="3"/>
      <c r="K25" s="88"/>
      <c r="L25" s="1"/>
    </row>
    <row r="26" spans="1:12" ht="6" customHeight="1" x14ac:dyDescent="0.3">
      <c r="B26" s="5"/>
      <c r="C26" s="23"/>
      <c r="D26" s="10"/>
      <c r="E26" s="10"/>
      <c r="F26" s="10"/>
      <c r="G26" s="10"/>
      <c r="H26" s="10"/>
      <c r="I26" s="6"/>
      <c r="J26" s="3"/>
      <c r="K26" s="4"/>
    </row>
    <row r="27" spans="1:12" ht="16.5" customHeight="1" thickBot="1" x14ac:dyDescent="0.35">
      <c r="B27" s="41"/>
      <c r="C27" s="10"/>
      <c r="D27" s="226" t="s">
        <v>95</v>
      </c>
      <c r="E27" s="226"/>
      <c r="F27" s="226"/>
      <c r="G27" s="226"/>
      <c r="H27" s="226"/>
      <c r="I27" s="6"/>
      <c r="J27" s="3"/>
      <c r="K27" s="4"/>
    </row>
    <row r="28" spans="1:12" ht="24" thickBot="1" x14ac:dyDescent="0.35">
      <c r="B28" s="124">
        <v>0.2</v>
      </c>
      <c r="C28" s="12" t="s">
        <v>71</v>
      </c>
      <c r="D28" s="13"/>
      <c r="E28" s="175"/>
      <c r="F28" s="176"/>
      <c r="G28" s="176"/>
      <c r="H28" s="177"/>
      <c r="I28" s="6"/>
      <c r="J28" s="3">
        <f>IF(E28="X",0,IF(F28="X",F29,IF(G28="X",G29,IF(H28="X",H29,0))))</f>
        <v>0</v>
      </c>
      <c r="K28" s="14" t="str">
        <f>IF(E28="X","",IF(F28="X","",IF(G28="X","",IF(H28="X",""," A  COMPLETER"))))</f>
        <v xml:space="preserve"> A  COMPLETER</v>
      </c>
    </row>
    <row r="29" spans="1:12" ht="14.25" customHeight="1" x14ac:dyDescent="0.3">
      <c r="A29" s="15"/>
      <c r="B29" s="18"/>
      <c r="C29" s="127" t="s">
        <v>19</v>
      </c>
      <c r="D29" s="207"/>
      <c r="E29" s="195">
        <v>0</v>
      </c>
      <c r="F29" s="196">
        <f>H29/3</f>
        <v>1.3333333333333333</v>
      </c>
      <c r="G29" s="196">
        <f>H29*2/3</f>
        <v>2.6666666666666665</v>
      </c>
      <c r="H29" s="196">
        <v>4</v>
      </c>
      <c r="I29" s="6"/>
      <c r="J29" s="3"/>
      <c r="K29" s="4"/>
    </row>
    <row r="30" spans="1:12" ht="12.75" customHeight="1" x14ac:dyDescent="0.3">
      <c r="A30" s="15"/>
      <c r="B30" s="18"/>
      <c r="C30" s="137" t="s">
        <v>79</v>
      </c>
      <c r="D30" s="206"/>
      <c r="E30" s="206"/>
      <c r="F30" s="22"/>
      <c r="G30" s="22"/>
      <c r="H30" s="22"/>
      <c r="I30" s="6"/>
      <c r="J30" s="3"/>
      <c r="K30" s="88"/>
    </row>
    <row r="31" spans="1:12" ht="12.75" customHeight="1" x14ac:dyDescent="0.3">
      <c r="A31" s="15"/>
      <c r="B31" s="18"/>
      <c r="C31" s="137" t="s">
        <v>81</v>
      </c>
      <c r="D31" s="206"/>
      <c r="E31" s="206"/>
      <c r="F31" s="22"/>
      <c r="G31" s="22"/>
      <c r="H31" s="22"/>
      <c r="I31" s="6"/>
      <c r="J31" s="3"/>
      <c r="K31" s="88"/>
    </row>
    <row r="32" spans="1:12" ht="12.75" customHeight="1" x14ac:dyDescent="0.3">
      <c r="A32" s="15"/>
      <c r="B32" s="18"/>
      <c r="C32" s="137" t="s">
        <v>80</v>
      </c>
      <c r="D32" s="206"/>
      <c r="E32" s="206"/>
      <c r="F32" s="22"/>
      <c r="G32" s="22"/>
      <c r="H32" s="22"/>
      <c r="I32" s="6"/>
      <c r="J32" s="3"/>
      <c r="K32" s="88"/>
    </row>
    <row r="33" spans="1:12" ht="10.5" customHeight="1" thickBot="1" x14ac:dyDescent="0.35">
      <c r="B33" s="5"/>
      <c r="C33" s="23"/>
      <c r="D33" s="11"/>
      <c r="E33" s="11"/>
      <c r="F33" s="11"/>
      <c r="G33" s="11"/>
      <c r="H33" s="11"/>
      <c r="I33" s="6"/>
      <c r="J33" s="3"/>
      <c r="K33" s="4"/>
    </row>
    <row r="34" spans="1:12" ht="33.75" thickBot="1" x14ac:dyDescent="0.3">
      <c r="A34" s="27"/>
      <c r="B34" s="18"/>
      <c r="C34" s="28" t="s">
        <v>11</v>
      </c>
      <c r="D34" s="29"/>
      <c r="E34" s="30" t="s">
        <v>12</v>
      </c>
      <c r="F34" s="85" t="s">
        <v>13</v>
      </c>
      <c r="G34" s="128" t="s">
        <v>14</v>
      </c>
      <c r="H34" s="129">
        <f>J11+J21+J28</f>
        <v>0</v>
      </c>
      <c r="I34" s="31"/>
      <c r="J34" s="3"/>
      <c r="K34" s="4"/>
      <c r="L34" s="27"/>
    </row>
    <row r="35" spans="1:12" ht="8.25" customHeight="1" x14ac:dyDescent="0.3">
      <c r="B35" s="5"/>
      <c r="C35" s="10"/>
      <c r="D35" s="11"/>
      <c r="E35" s="11"/>
      <c r="F35" s="11"/>
      <c r="G35" s="11"/>
      <c r="H35" s="11"/>
      <c r="I35" s="6"/>
      <c r="J35" s="3"/>
      <c r="K35" s="4"/>
    </row>
    <row r="36" spans="1:12" ht="14.1" customHeight="1" x14ac:dyDescent="0.3">
      <c r="B36" s="5"/>
      <c r="C36" s="146" t="s">
        <v>124</v>
      </c>
      <c r="D36" s="11"/>
      <c r="E36" s="165" t="s">
        <v>97</v>
      </c>
      <c r="F36" s="11"/>
      <c r="G36" s="11"/>
      <c r="H36" s="11"/>
      <c r="I36" s="6"/>
      <c r="J36" s="3"/>
      <c r="K36" s="4"/>
    </row>
    <row r="37" spans="1:12" ht="14.1" customHeight="1" x14ac:dyDescent="0.3">
      <c r="B37" s="5"/>
      <c r="C37" s="146" t="s">
        <v>125</v>
      </c>
      <c r="D37" s="11"/>
      <c r="E37" s="165" t="s">
        <v>97</v>
      </c>
      <c r="F37" s="11"/>
      <c r="G37" s="11"/>
      <c r="H37" s="11"/>
      <c r="I37" s="6"/>
      <c r="J37" s="3"/>
      <c r="K37" s="4"/>
    </row>
    <row r="38" spans="1:12" ht="9.75" customHeight="1" x14ac:dyDescent="0.25">
      <c r="A38" s="32"/>
      <c r="B38" s="33"/>
      <c r="C38" s="34"/>
      <c r="D38" s="34"/>
      <c r="E38" s="34"/>
      <c r="F38" s="34"/>
      <c r="G38" s="34"/>
      <c r="H38" s="34"/>
      <c r="I38" s="35"/>
      <c r="J38" s="3"/>
      <c r="K38" s="4"/>
      <c r="L38" s="32"/>
    </row>
    <row r="39" spans="1:12" ht="23.25" x14ac:dyDescent="0.3">
      <c r="B39" s="5"/>
      <c r="C39" s="235" t="s">
        <v>35</v>
      </c>
      <c r="D39" s="236"/>
      <c r="E39" s="236"/>
      <c r="F39" s="236"/>
      <c r="G39" s="236"/>
      <c r="H39" s="237"/>
      <c r="I39" s="6"/>
      <c r="J39" s="3"/>
      <c r="K39" s="4"/>
    </row>
    <row r="40" spans="1:12" ht="23.25" x14ac:dyDescent="0.3">
      <c r="B40" s="5"/>
      <c r="C40" s="242" t="s">
        <v>101</v>
      </c>
      <c r="D40" s="243"/>
      <c r="E40" s="243"/>
      <c r="F40" s="243"/>
      <c r="G40" s="243"/>
      <c r="H40" s="244"/>
      <c r="I40" s="6"/>
      <c r="J40" s="3"/>
      <c r="K40" s="4"/>
    </row>
    <row r="41" spans="1:12" ht="23.25" x14ac:dyDescent="0.3">
      <c r="B41" s="5"/>
      <c r="C41" s="242"/>
      <c r="D41" s="243"/>
      <c r="E41" s="243"/>
      <c r="F41" s="243"/>
      <c r="G41" s="243"/>
      <c r="H41" s="244"/>
      <c r="I41" s="6"/>
      <c r="J41" s="3"/>
      <c r="K41" s="4"/>
    </row>
    <row r="42" spans="1:12" ht="31.5" customHeight="1" x14ac:dyDescent="0.3">
      <c r="B42" s="5"/>
      <c r="C42" s="242"/>
      <c r="D42" s="243"/>
      <c r="E42" s="243"/>
      <c r="F42" s="243"/>
      <c r="G42" s="243"/>
      <c r="H42" s="244"/>
      <c r="I42" s="6"/>
      <c r="J42" s="3"/>
      <c r="K42" s="4"/>
    </row>
    <row r="43" spans="1:12" ht="23.25" x14ac:dyDescent="0.3">
      <c r="B43" s="5"/>
      <c r="C43" s="242"/>
      <c r="D43" s="243"/>
      <c r="E43" s="243"/>
      <c r="F43" s="243"/>
      <c r="G43" s="243"/>
      <c r="H43" s="244"/>
      <c r="I43" s="6"/>
      <c r="J43" s="3"/>
      <c r="K43" s="4"/>
    </row>
    <row r="44" spans="1:12" ht="23.25" x14ac:dyDescent="0.3">
      <c r="B44" s="5"/>
      <c r="C44" s="102" t="s">
        <v>15</v>
      </c>
      <c r="D44" s="103" t="s">
        <v>34</v>
      </c>
      <c r="E44" s="238" t="s">
        <v>102</v>
      </c>
      <c r="F44" s="238"/>
      <c r="G44" s="238"/>
      <c r="H44" s="239"/>
      <c r="I44" s="6"/>
      <c r="J44" s="3"/>
      <c r="K44" s="4"/>
    </row>
    <row r="45" spans="1:12" ht="35.25" customHeight="1" x14ac:dyDescent="0.3">
      <c r="B45" s="5"/>
      <c r="C45" s="242" t="s">
        <v>126</v>
      </c>
      <c r="D45" s="243"/>
      <c r="E45" s="243"/>
      <c r="F45" s="243"/>
      <c r="G45" s="243"/>
      <c r="H45" s="244"/>
      <c r="I45" s="6"/>
      <c r="J45" s="3"/>
      <c r="K45" s="4"/>
    </row>
    <row r="46" spans="1:12" ht="34.5" customHeight="1" x14ac:dyDescent="0.3">
      <c r="B46" s="5"/>
      <c r="C46" s="245"/>
      <c r="D46" s="246"/>
      <c r="E46" s="246"/>
      <c r="F46" s="246"/>
      <c r="G46" s="246"/>
      <c r="H46" s="247"/>
      <c r="I46" s="6"/>
      <c r="J46" s="3"/>
      <c r="K46" s="4"/>
    </row>
    <row r="47" spans="1:12" ht="5.25" customHeight="1" thickBot="1" x14ac:dyDescent="0.35">
      <c r="B47" s="36"/>
      <c r="C47" s="37"/>
      <c r="D47" s="38"/>
      <c r="E47" s="38"/>
      <c r="F47" s="38"/>
      <c r="G47" s="38"/>
      <c r="H47" s="38"/>
      <c r="I47" s="39"/>
      <c r="J47" s="3"/>
      <c r="K47" s="4"/>
    </row>
    <row r="48" spans="1:12" ht="23.25" x14ac:dyDescent="0.3">
      <c r="B48" s="1"/>
      <c r="C48" s="2"/>
      <c r="D48" s="1"/>
      <c r="E48" s="1"/>
      <c r="F48" s="1"/>
      <c r="G48" s="1"/>
      <c r="H48" s="1"/>
      <c r="I48" s="1"/>
      <c r="J48" s="3"/>
      <c r="K48" s="4"/>
    </row>
    <row r="49" spans="2:11" ht="23.25" x14ac:dyDescent="0.3">
      <c r="B49" s="1"/>
      <c r="C49" s="2"/>
      <c r="D49" s="1"/>
      <c r="E49" s="1"/>
      <c r="F49" s="1"/>
      <c r="G49" s="1"/>
      <c r="H49" s="1"/>
      <c r="I49" s="1"/>
      <c r="J49" s="3"/>
      <c r="K49" s="4"/>
    </row>
    <row r="50" spans="2:11" ht="23.25" x14ac:dyDescent="0.3">
      <c r="B50" s="1"/>
      <c r="C50" s="2"/>
      <c r="D50" s="1"/>
      <c r="E50" s="1"/>
      <c r="F50" s="1"/>
      <c r="G50" s="1"/>
      <c r="H50" s="1"/>
      <c r="I50" s="1"/>
      <c r="J50" s="3"/>
      <c r="K50" s="4"/>
    </row>
  </sheetData>
  <mergeCells count="15">
    <mergeCell ref="C45:H46"/>
    <mergeCell ref="C7:C9"/>
    <mergeCell ref="C39:H39"/>
    <mergeCell ref="C40:H43"/>
    <mergeCell ref="E44:H44"/>
    <mergeCell ref="E5:F5"/>
    <mergeCell ref="D10:H10"/>
    <mergeCell ref="D20:H20"/>
    <mergeCell ref="D27:H27"/>
    <mergeCell ref="B2:C2"/>
    <mergeCell ref="E3:H3"/>
    <mergeCell ref="E4:F4"/>
    <mergeCell ref="G4:H4"/>
    <mergeCell ref="D2:I2"/>
    <mergeCell ref="E6:H6"/>
  </mergeCells>
  <pageMargins left="0.39370078740157483" right="0.39370078740157483" top="0.39370078740157483" bottom="0.39370078740157483" header="0.31496062992125984" footer="0.31496062992125984"/>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46"/>
  <sheetViews>
    <sheetView tabSelected="1" topLeftCell="A13" zoomScale="110" zoomScaleNormal="110" workbookViewId="0">
      <selection activeCell="O10" sqref="O10"/>
    </sheetView>
  </sheetViews>
  <sheetFormatPr baseColWidth="10" defaultRowHeight="15" x14ac:dyDescent="0.25"/>
  <cols>
    <col min="1" max="1" width="1" customWidth="1"/>
    <col min="2" max="2" width="4.7109375" customWidth="1"/>
    <col min="3" max="3" width="62.7109375" customWidth="1"/>
    <col min="4" max="4" width="6.7109375" customWidth="1"/>
    <col min="5" max="8" width="11.7109375" customWidth="1"/>
    <col min="9" max="9" width="0.85546875" customWidth="1"/>
    <col min="10" max="10" width="3.85546875" customWidth="1"/>
    <col min="11" max="11" width="23.140625" customWidth="1"/>
  </cols>
  <sheetData>
    <row r="1" spans="1:11" ht="4.5" customHeight="1" thickBot="1" x14ac:dyDescent="0.35">
      <c r="B1" s="1"/>
      <c r="C1" s="2"/>
      <c r="D1" s="1"/>
      <c r="E1" s="1"/>
      <c r="F1" s="1"/>
      <c r="G1" s="1"/>
      <c r="H1" s="1"/>
      <c r="I1" s="1"/>
      <c r="J1" s="3"/>
      <c r="K1" s="4"/>
    </row>
    <row r="2" spans="1:11" ht="26.25" thickBot="1" x14ac:dyDescent="0.3">
      <c r="B2" s="214" t="str">
        <f>'Données Admin'!D2</f>
        <v xml:space="preserve">CAP Electricien </v>
      </c>
      <c r="C2" s="215"/>
      <c r="D2" s="248" t="s">
        <v>103</v>
      </c>
      <c r="E2" s="248"/>
      <c r="F2" s="248"/>
      <c r="G2" s="248"/>
      <c r="H2" s="248"/>
      <c r="I2" s="249"/>
      <c r="J2" s="3"/>
      <c r="K2" s="4"/>
    </row>
    <row r="3" spans="1:11" ht="23.25" x14ac:dyDescent="0.3">
      <c r="B3" s="111"/>
      <c r="C3" s="112" t="s">
        <v>135</v>
      </c>
      <c r="D3" s="113"/>
      <c r="E3" s="216" t="str">
        <f>'Données Admin'!C10</f>
        <v>2020</v>
      </c>
      <c r="F3" s="217"/>
      <c r="G3" s="217"/>
      <c r="H3" s="217"/>
      <c r="I3" s="114"/>
      <c r="J3" s="3"/>
      <c r="K3" s="4"/>
    </row>
    <row r="4" spans="1:11" ht="19.5" customHeight="1" x14ac:dyDescent="0.3">
      <c r="B4" s="111"/>
      <c r="C4" s="115" t="s">
        <v>121</v>
      </c>
      <c r="D4" s="116"/>
      <c r="E4" s="218" t="str">
        <f>'Données Admin'!C12</f>
        <v>Prénom</v>
      </c>
      <c r="F4" s="218"/>
      <c r="G4" s="218" t="str">
        <f>'Données Admin'!C14</f>
        <v>Nom du candidat</v>
      </c>
      <c r="H4" s="218"/>
      <c r="I4" s="114"/>
      <c r="J4" s="3"/>
      <c r="K4" s="4"/>
    </row>
    <row r="5" spans="1:11" ht="19.5" customHeight="1" x14ac:dyDescent="0.3">
      <c r="B5" s="111"/>
      <c r="C5" s="115" t="s">
        <v>29</v>
      </c>
      <c r="D5" s="116"/>
      <c r="E5" s="218" t="str">
        <f>'Données Admin'!C18</f>
        <v>A2020 0000 0000</v>
      </c>
      <c r="F5" s="218"/>
      <c r="G5" s="117"/>
      <c r="H5" s="117"/>
      <c r="I5" s="114"/>
      <c r="J5" s="3"/>
      <c r="K5" s="4"/>
    </row>
    <row r="6" spans="1:11" ht="19.5" customHeight="1" x14ac:dyDescent="0.3">
      <c r="B6" s="111"/>
      <c r="C6" s="115" t="s">
        <v>122</v>
      </c>
      <c r="D6" s="116"/>
      <c r="E6" s="227" t="str">
        <f>'Données Admin'!C20</f>
        <v>Nom étab de formation</v>
      </c>
      <c r="F6" s="228"/>
      <c r="G6" s="228"/>
      <c r="H6" s="228"/>
      <c r="I6" s="114"/>
      <c r="J6" s="3"/>
      <c r="K6" s="4"/>
    </row>
    <row r="7" spans="1:11" ht="12.75" customHeight="1" x14ac:dyDescent="0.3">
      <c r="B7" s="181"/>
      <c r="C7" s="222" t="s">
        <v>94</v>
      </c>
      <c r="D7" s="7"/>
      <c r="E7" s="122" t="s">
        <v>0</v>
      </c>
      <c r="F7" s="123" t="s">
        <v>1</v>
      </c>
      <c r="G7" s="123" t="s">
        <v>2</v>
      </c>
      <c r="H7" s="123" t="s">
        <v>3</v>
      </c>
      <c r="I7" s="6"/>
      <c r="J7" s="3"/>
      <c r="K7" s="4"/>
    </row>
    <row r="8" spans="1:11" ht="39.75" customHeight="1" x14ac:dyDescent="0.3">
      <c r="B8" s="5"/>
      <c r="C8" s="223"/>
      <c r="D8" s="8"/>
      <c r="E8" s="118" t="str">
        <f>'[1]Description des 4 Niveaux'!D8</f>
        <v>Compétence non acquise</v>
      </c>
      <c r="F8" s="119" t="str">
        <f>'[1]Description des 4 Niveaux'!D11</f>
        <v>Compétence en cours d'acquisition non stabilisée</v>
      </c>
      <c r="G8" s="119" t="str">
        <f>'[1]Description des 4 Niveaux'!D14</f>
        <v>Compétence partiellement aquise</v>
      </c>
      <c r="H8" s="119" t="str">
        <f>'[1]Description des 4 Niveaux'!D17</f>
        <v>Compétence totalement acquise et transférable</v>
      </c>
      <c r="I8" s="6"/>
      <c r="J8" s="3"/>
      <c r="K8" s="4"/>
    </row>
    <row r="9" spans="1:11" ht="14.25" customHeight="1" x14ac:dyDescent="0.3">
      <c r="B9" s="182"/>
      <c r="C9" s="224"/>
      <c r="D9" s="9"/>
      <c r="E9" s="120">
        <v>0</v>
      </c>
      <c r="F9" s="121" t="s">
        <v>4</v>
      </c>
      <c r="G9" s="121" t="s">
        <v>5</v>
      </c>
      <c r="H9" s="121" t="s">
        <v>6</v>
      </c>
      <c r="I9" s="6"/>
      <c r="J9" s="3"/>
      <c r="K9" s="4"/>
    </row>
    <row r="10" spans="1:11" ht="15.75" customHeight="1" thickBot="1" x14ac:dyDescent="0.35">
      <c r="B10" s="5"/>
      <c r="C10" s="10"/>
      <c r="D10" s="225" t="s">
        <v>95</v>
      </c>
      <c r="E10" s="225"/>
      <c r="F10" s="225"/>
      <c r="G10" s="225"/>
      <c r="H10" s="225"/>
      <c r="I10" s="6"/>
      <c r="J10" s="3"/>
      <c r="K10" s="4"/>
    </row>
    <row r="11" spans="1:11" ht="24" thickBot="1" x14ac:dyDescent="0.35">
      <c r="B11" s="124">
        <v>0.7</v>
      </c>
      <c r="C11" s="12" t="s">
        <v>83</v>
      </c>
      <c r="D11" s="13"/>
      <c r="E11" s="175"/>
      <c r="F11" s="176"/>
      <c r="G11" s="175"/>
      <c r="H11" s="177"/>
      <c r="I11" s="6"/>
      <c r="J11" s="3">
        <f>IF(E11="X",0,IF(F11="X",F12,IF(G11="X",G12,IF(H11="X",H12,0))))</f>
        <v>0</v>
      </c>
      <c r="K11" s="14" t="str">
        <f>IF(E11="X","",IF(F11="X","",IF(G11="X","",IF(H11="X",""," A  COMPLETER"))))</f>
        <v xml:space="preserve"> A  COMPLETER</v>
      </c>
    </row>
    <row r="12" spans="1:11" ht="15" customHeight="1" x14ac:dyDescent="0.3">
      <c r="A12" s="15"/>
      <c r="B12" s="16"/>
      <c r="C12" s="125" t="s">
        <v>91</v>
      </c>
      <c r="D12" s="194"/>
      <c r="E12" s="195">
        <v>0</v>
      </c>
      <c r="F12" s="197">
        <f>H12/3</f>
        <v>4.666666666666667</v>
      </c>
      <c r="G12" s="197">
        <f>H12*2/3</f>
        <v>9.3333333333333339</v>
      </c>
      <c r="H12" s="197">
        <v>14</v>
      </c>
      <c r="I12" s="6"/>
      <c r="J12" s="3"/>
      <c r="K12" s="4"/>
    </row>
    <row r="13" spans="1:11" ht="12.75" customHeight="1" x14ac:dyDescent="0.3">
      <c r="A13" s="15"/>
      <c r="B13" s="18"/>
      <c r="C13" s="147" t="s">
        <v>42</v>
      </c>
      <c r="D13" s="206"/>
      <c r="E13" s="17"/>
      <c r="F13" s="203"/>
      <c r="G13" s="203"/>
      <c r="H13" s="203"/>
      <c r="I13" s="6"/>
      <c r="J13" s="3"/>
      <c r="K13" s="88"/>
    </row>
    <row r="14" spans="1:11" ht="12.75" customHeight="1" x14ac:dyDescent="0.3">
      <c r="A14" s="15"/>
      <c r="B14" s="18"/>
      <c r="C14" s="147" t="s">
        <v>43</v>
      </c>
      <c r="D14" s="206"/>
      <c r="E14" s="17"/>
      <c r="F14" s="203"/>
      <c r="G14" s="203"/>
      <c r="H14" s="203"/>
      <c r="I14" s="6"/>
      <c r="J14" s="3"/>
      <c r="K14" s="88"/>
    </row>
    <row r="15" spans="1:11" ht="12.75" customHeight="1" x14ac:dyDescent="0.3">
      <c r="A15" s="15"/>
      <c r="B15" s="18"/>
      <c r="C15" s="147" t="s">
        <v>9</v>
      </c>
      <c r="D15" s="206"/>
      <c r="E15" s="17"/>
      <c r="F15" s="203"/>
      <c r="G15" s="203"/>
      <c r="H15" s="203"/>
      <c r="I15" s="6"/>
      <c r="J15" s="3"/>
      <c r="K15" s="88"/>
    </row>
    <row r="16" spans="1:11" ht="12.75" customHeight="1" x14ac:dyDescent="0.3">
      <c r="A16" s="15"/>
      <c r="B16" s="18"/>
      <c r="C16" s="147" t="s">
        <v>84</v>
      </c>
      <c r="D16" s="206"/>
      <c r="E16" s="17"/>
      <c r="F16" s="203"/>
      <c r="G16" s="203"/>
      <c r="H16" s="203"/>
      <c r="I16" s="6"/>
      <c r="J16" s="3"/>
      <c r="K16" s="88"/>
    </row>
    <row r="17" spans="1:11" ht="12.75" customHeight="1" x14ac:dyDescent="0.3">
      <c r="A17" s="15"/>
      <c r="B17" s="18"/>
      <c r="C17" s="147" t="s">
        <v>10</v>
      </c>
      <c r="D17" s="206"/>
      <c r="E17" s="17"/>
      <c r="F17" s="203"/>
      <c r="G17" s="203"/>
      <c r="H17" s="203"/>
      <c r="I17" s="6"/>
      <c r="J17" s="3"/>
      <c r="K17" s="88"/>
    </row>
    <row r="18" spans="1:11" ht="12.75" customHeight="1" x14ac:dyDescent="0.3">
      <c r="A18" s="15"/>
      <c r="B18" s="18"/>
      <c r="C18" s="147" t="s">
        <v>76</v>
      </c>
      <c r="D18" s="206"/>
      <c r="E18" s="17"/>
      <c r="F18" s="203"/>
      <c r="G18" s="203"/>
      <c r="H18" s="203"/>
      <c r="I18" s="6"/>
      <c r="J18" s="3"/>
      <c r="K18" s="88"/>
    </row>
    <row r="19" spans="1:11" ht="12.75" customHeight="1" x14ac:dyDescent="0.3">
      <c r="A19" s="15"/>
      <c r="B19" s="18"/>
      <c r="C19" s="147" t="s">
        <v>85</v>
      </c>
      <c r="D19" s="206"/>
      <c r="E19" s="17"/>
      <c r="F19" s="203"/>
      <c r="G19" s="203"/>
      <c r="H19" s="203"/>
      <c r="I19" s="6"/>
      <c r="J19" s="3"/>
      <c r="K19" s="88"/>
    </row>
    <row r="20" spans="1:11" ht="12.75" customHeight="1" x14ac:dyDescent="0.3">
      <c r="A20" s="15"/>
      <c r="B20" s="18"/>
      <c r="C20" s="147" t="s">
        <v>86</v>
      </c>
      <c r="D20" s="206"/>
      <c r="E20" s="17"/>
      <c r="F20" s="203"/>
      <c r="G20" s="203"/>
      <c r="H20" s="203"/>
      <c r="I20" s="6"/>
      <c r="J20" s="3"/>
      <c r="K20" s="88"/>
    </row>
    <row r="21" spans="1:11" ht="12.75" customHeight="1" x14ac:dyDescent="0.3">
      <c r="A21" s="15"/>
      <c r="B21" s="18"/>
      <c r="C21" s="147" t="s">
        <v>50</v>
      </c>
      <c r="D21" s="206"/>
      <c r="E21" s="17"/>
      <c r="F21" s="203"/>
      <c r="G21" s="203"/>
      <c r="H21" s="203"/>
      <c r="I21" s="6"/>
      <c r="J21" s="3"/>
      <c r="K21" s="88"/>
    </row>
    <row r="22" spans="1:11" ht="12.75" customHeight="1" x14ac:dyDescent="0.3">
      <c r="A22" s="15"/>
      <c r="B22" s="18"/>
      <c r="C22" s="147" t="s">
        <v>87</v>
      </c>
      <c r="D22" s="206"/>
      <c r="E22" s="17"/>
      <c r="F22" s="203"/>
      <c r="G22" s="203"/>
      <c r="H22" s="203"/>
      <c r="I22" s="6"/>
      <c r="J22" s="3"/>
      <c r="K22" s="88"/>
    </row>
    <row r="23" spans="1:11" ht="6.75" customHeight="1" x14ac:dyDescent="0.3">
      <c r="B23" s="5"/>
      <c r="C23" s="23"/>
      <c r="D23" s="10"/>
      <c r="E23" s="10"/>
      <c r="F23" s="10"/>
      <c r="G23" s="10"/>
      <c r="H23" s="10"/>
      <c r="I23" s="6"/>
      <c r="J23" s="3"/>
      <c r="K23" s="4"/>
    </row>
    <row r="24" spans="1:11" ht="14.25" customHeight="1" thickBot="1" x14ac:dyDescent="0.35">
      <c r="B24" s="5"/>
      <c r="C24" s="23"/>
      <c r="D24" s="226" t="s">
        <v>95</v>
      </c>
      <c r="E24" s="226"/>
      <c r="F24" s="226"/>
      <c r="G24" s="226"/>
      <c r="H24" s="226"/>
      <c r="I24" s="6"/>
      <c r="J24" s="3"/>
      <c r="K24" s="4"/>
    </row>
    <row r="25" spans="1:11" ht="24" thickBot="1" x14ac:dyDescent="0.35">
      <c r="B25" s="124">
        <v>0.3</v>
      </c>
      <c r="C25" s="24" t="s">
        <v>82</v>
      </c>
      <c r="D25" s="13"/>
      <c r="E25" s="175"/>
      <c r="F25" s="176"/>
      <c r="G25" s="176"/>
      <c r="H25" s="177"/>
      <c r="I25" s="6"/>
      <c r="J25" s="3">
        <f>IF(E25="X",0,IF(F25="X",F26,IF(G25="X",G26,IF(H25="X",H26,0))))</f>
        <v>0</v>
      </c>
      <c r="K25" s="14" t="str">
        <f>IF(E25="X","",IF(F25="X","",IF(G25="X","",IF(H25="X",""," A  COMPLETER"))))</f>
        <v xml:space="preserve"> A  COMPLETER</v>
      </c>
    </row>
    <row r="26" spans="1:11" ht="13.5" customHeight="1" x14ac:dyDescent="0.3">
      <c r="A26" s="25"/>
      <c r="B26" s="16"/>
      <c r="C26" s="127" t="s">
        <v>8</v>
      </c>
      <c r="D26" s="194"/>
      <c r="E26" s="195">
        <v>0</v>
      </c>
      <c r="F26" s="196">
        <f>H26/3</f>
        <v>2</v>
      </c>
      <c r="G26" s="196">
        <f>H26*2/3</f>
        <v>4</v>
      </c>
      <c r="H26" s="196">
        <v>6</v>
      </c>
      <c r="I26" s="6"/>
      <c r="J26" s="3"/>
      <c r="K26" s="4"/>
    </row>
    <row r="27" spans="1:11" ht="12.75" customHeight="1" x14ac:dyDescent="0.3">
      <c r="A27" s="25"/>
      <c r="B27" s="18"/>
      <c r="C27" s="137" t="s">
        <v>88</v>
      </c>
      <c r="D27" s="206"/>
      <c r="E27" s="17"/>
      <c r="F27" s="22"/>
      <c r="G27" s="22"/>
      <c r="H27" s="22"/>
      <c r="I27" s="6"/>
      <c r="J27" s="3"/>
      <c r="K27" s="88"/>
    </row>
    <row r="28" spans="1:11" ht="12.75" customHeight="1" x14ac:dyDescent="0.3">
      <c r="A28" s="25"/>
      <c r="B28" s="18"/>
      <c r="C28" s="137" t="s">
        <v>89</v>
      </c>
      <c r="D28" s="206" t="s">
        <v>32</v>
      </c>
      <c r="E28" s="17"/>
      <c r="F28" s="22"/>
      <c r="G28" s="22"/>
      <c r="H28" s="22"/>
      <c r="I28" s="6"/>
      <c r="J28" s="3"/>
      <c r="K28" s="88"/>
    </row>
    <row r="29" spans="1:11" ht="12.75" customHeight="1" x14ac:dyDescent="0.3">
      <c r="A29" s="25"/>
      <c r="B29" s="18"/>
      <c r="C29" s="137" t="s">
        <v>90</v>
      </c>
      <c r="D29" s="206"/>
      <c r="E29" s="17"/>
      <c r="F29" s="22"/>
      <c r="G29" s="22"/>
      <c r="H29" s="22"/>
      <c r="I29" s="6"/>
      <c r="J29" s="3"/>
      <c r="K29" s="88"/>
    </row>
    <row r="30" spans="1:11" ht="10.5" customHeight="1" thickBot="1" x14ac:dyDescent="0.35">
      <c r="A30" s="15"/>
      <c r="B30" s="18"/>
      <c r="C30" s="26"/>
      <c r="D30" s="26"/>
      <c r="E30" s="17"/>
      <c r="F30" s="22"/>
      <c r="G30" s="22"/>
      <c r="H30" s="22"/>
      <c r="I30" s="6"/>
      <c r="J30" s="3"/>
      <c r="K30" s="4"/>
    </row>
    <row r="31" spans="1:11" ht="33.75" thickBot="1" x14ac:dyDescent="0.3">
      <c r="A31" s="27"/>
      <c r="B31" s="18"/>
      <c r="C31" s="28" t="s">
        <v>11</v>
      </c>
      <c r="D31" s="29"/>
      <c r="E31" s="30" t="s">
        <v>12</v>
      </c>
      <c r="F31" s="85" t="s">
        <v>13</v>
      </c>
      <c r="G31" s="128" t="s">
        <v>14</v>
      </c>
      <c r="H31" s="129">
        <f>J11+J25</f>
        <v>0</v>
      </c>
      <c r="I31" s="31"/>
      <c r="J31" s="3"/>
      <c r="K31" s="4"/>
    </row>
    <row r="32" spans="1:11" ht="23.25" x14ac:dyDescent="0.3">
      <c r="B32" s="5"/>
      <c r="C32" s="10"/>
      <c r="D32" s="11"/>
      <c r="E32" s="11"/>
      <c r="F32" s="11"/>
      <c r="G32" s="11"/>
      <c r="H32" s="11"/>
      <c r="I32" s="6"/>
      <c r="J32" s="3"/>
      <c r="K32" s="4"/>
    </row>
    <row r="33" spans="1:11" ht="14.1" customHeight="1" x14ac:dyDescent="0.3">
      <c r="B33" s="5"/>
      <c r="C33" s="146" t="s">
        <v>124</v>
      </c>
      <c r="D33" s="11"/>
      <c r="E33" s="165" t="s">
        <v>97</v>
      </c>
      <c r="F33" s="11"/>
      <c r="G33" s="11"/>
      <c r="H33" s="11"/>
      <c r="I33" s="6"/>
      <c r="J33" s="3"/>
      <c r="K33" s="4"/>
    </row>
    <row r="34" spans="1:11" ht="14.1" customHeight="1" x14ac:dyDescent="0.3">
      <c r="B34" s="5"/>
      <c r="C34" s="146" t="s">
        <v>125</v>
      </c>
      <c r="D34" s="11"/>
      <c r="E34" s="165" t="s">
        <v>97</v>
      </c>
      <c r="F34" s="11"/>
      <c r="G34" s="11"/>
      <c r="H34" s="11"/>
      <c r="I34" s="6"/>
      <c r="J34" s="3"/>
      <c r="K34" s="4"/>
    </row>
    <row r="35" spans="1:11" ht="23.25" x14ac:dyDescent="0.25">
      <c r="A35" s="32"/>
      <c r="B35" s="33"/>
      <c r="C35" s="34"/>
      <c r="D35" s="34"/>
      <c r="E35" s="34"/>
      <c r="F35" s="34"/>
      <c r="G35" s="34"/>
      <c r="H35" s="34"/>
      <c r="I35" s="35"/>
      <c r="J35" s="3"/>
      <c r="K35" s="4"/>
    </row>
    <row r="36" spans="1:11" ht="23.25" x14ac:dyDescent="0.3">
      <c r="B36" s="5"/>
      <c r="C36" s="235" t="s">
        <v>35</v>
      </c>
      <c r="D36" s="236"/>
      <c r="E36" s="236"/>
      <c r="F36" s="236"/>
      <c r="G36" s="236"/>
      <c r="H36" s="237"/>
      <c r="I36" s="6"/>
      <c r="J36" s="3"/>
      <c r="K36" s="4"/>
    </row>
    <row r="37" spans="1:11" ht="23.25" x14ac:dyDescent="0.3">
      <c r="B37" s="5"/>
      <c r="C37" s="242" t="s">
        <v>101</v>
      </c>
      <c r="D37" s="243"/>
      <c r="E37" s="243"/>
      <c r="F37" s="243"/>
      <c r="G37" s="243"/>
      <c r="H37" s="244"/>
      <c r="I37" s="6"/>
      <c r="J37" s="3"/>
      <c r="K37" s="4"/>
    </row>
    <row r="38" spans="1:11" ht="23.25" x14ac:dyDescent="0.3">
      <c r="B38" s="5"/>
      <c r="C38" s="242"/>
      <c r="D38" s="243"/>
      <c r="E38" s="243"/>
      <c r="F38" s="243"/>
      <c r="G38" s="243"/>
      <c r="H38" s="244"/>
      <c r="I38" s="6"/>
      <c r="J38" s="3"/>
      <c r="K38" s="4"/>
    </row>
    <row r="39" spans="1:11" ht="23.25" x14ac:dyDescent="0.3">
      <c r="B39" s="5"/>
      <c r="C39" s="242"/>
      <c r="D39" s="243"/>
      <c r="E39" s="243"/>
      <c r="F39" s="243"/>
      <c r="G39" s="243"/>
      <c r="H39" s="244"/>
      <c r="I39" s="6"/>
      <c r="J39" s="3"/>
      <c r="K39" s="4"/>
    </row>
    <row r="40" spans="1:11" ht="23.25" x14ac:dyDescent="0.3">
      <c r="B40" s="5"/>
      <c r="C40" s="242"/>
      <c r="D40" s="243"/>
      <c r="E40" s="243"/>
      <c r="F40" s="243"/>
      <c r="G40" s="243"/>
      <c r="H40" s="244"/>
      <c r="I40" s="6"/>
      <c r="J40" s="3"/>
      <c r="K40" s="4"/>
    </row>
    <row r="41" spans="1:11" ht="23.25" x14ac:dyDescent="0.3">
      <c r="B41" s="5"/>
      <c r="C41" s="102" t="s">
        <v>15</v>
      </c>
      <c r="D41" s="103" t="s">
        <v>34</v>
      </c>
      <c r="E41" s="238" t="s">
        <v>102</v>
      </c>
      <c r="F41" s="238"/>
      <c r="G41" s="238"/>
      <c r="H41" s="239"/>
      <c r="I41" s="6"/>
      <c r="J41" s="3"/>
      <c r="K41" s="4"/>
    </row>
    <row r="42" spans="1:11" ht="33.75" customHeight="1" x14ac:dyDescent="0.3">
      <c r="B42" s="5"/>
      <c r="C42" s="242" t="s">
        <v>126</v>
      </c>
      <c r="D42" s="243"/>
      <c r="E42" s="243"/>
      <c r="F42" s="243"/>
      <c r="G42" s="243"/>
      <c r="H42" s="244"/>
      <c r="I42" s="6"/>
      <c r="J42" s="3"/>
      <c r="K42" s="4"/>
    </row>
    <row r="43" spans="1:11" ht="32.25" customHeight="1" x14ac:dyDescent="0.3">
      <c r="B43" s="5"/>
      <c r="C43" s="245"/>
      <c r="D43" s="246"/>
      <c r="E43" s="246"/>
      <c r="F43" s="246"/>
      <c r="G43" s="246"/>
      <c r="H43" s="247"/>
      <c r="I43" s="6"/>
      <c r="J43" s="3"/>
      <c r="K43" s="4"/>
    </row>
    <row r="44" spans="1:11" ht="24" thickBot="1" x14ac:dyDescent="0.35">
      <c r="B44" s="36"/>
      <c r="C44" s="37"/>
      <c r="D44" s="38"/>
      <c r="E44" s="38"/>
      <c r="F44" s="38"/>
      <c r="G44" s="38"/>
      <c r="H44" s="38"/>
      <c r="I44" s="39"/>
      <c r="J44" s="3"/>
      <c r="K44" s="4"/>
    </row>
    <row r="45" spans="1:11" ht="23.25" x14ac:dyDescent="0.3">
      <c r="B45" s="1"/>
      <c r="C45" s="2"/>
      <c r="D45" s="1"/>
      <c r="E45" s="1"/>
      <c r="F45" s="1"/>
      <c r="G45" s="1"/>
      <c r="H45" s="1"/>
      <c r="I45" s="1"/>
      <c r="J45" s="3"/>
      <c r="K45" s="4"/>
    </row>
    <row r="46" spans="1:11" ht="23.25" x14ac:dyDescent="0.3">
      <c r="B46" s="1"/>
      <c r="C46" s="2"/>
      <c r="D46" s="1"/>
      <c r="E46" s="1"/>
      <c r="F46" s="1"/>
      <c r="G46" s="1"/>
      <c r="H46" s="1"/>
      <c r="I46" s="1"/>
      <c r="J46" s="3"/>
      <c r="K46" s="4"/>
    </row>
  </sheetData>
  <mergeCells count="14">
    <mergeCell ref="C36:H36"/>
    <mergeCell ref="C37:H40"/>
    <mergeCell ref="E41:H41"/>
    <mergeCell ref="C42:H43"/>
    <mergeCell ref="E5:F5"/>
    <mergeCell ref="D10:H10"/>
    <mergeCell ref="D24:H24"/>
    <mergeCell ref="C7:C9"/>
    <mergeCell ref="E6:H6"/>
    <mergeCell ref="B2:C2"/>
    <mergeCell ref="E3:H3"/>
    <mergeCell ref="E4:F4"/>
    <mergeCell ref="G4:H4"/>
    <mergeCell ref="D2:I2"/>
  </mergeCells>
  <pageMargins left="0.39370078740157483" right="0.39370078740157483" top="0.39370078740157483" bottom="0.39370078740157483" header="0.31496062992125984" footer="0.31496062992125984"/>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K16"/>
  <sheetViews>
    <sheetView zoomScale="110" zoomScaleNormal="110" workbookViewId="0">
      <selection activeCell="K14" sqref="K14"/>
    </sheetView>
  </sheetViews>
  <sheetFormatPr baseColWidth="10" defaultRowHeight="15" x14ac:dyDescent="0.25"/>
  <cols>
    <col min="1" max="1" width="1" customWidth="1"/>
    <col min="2" max="2" width="4.7109375" customWidth="1"/>
    <col min="3" max="3" width="62.7109375" customWidth="1"/>
    <col min="4" max="4" width="6.7109375" customWidth="1"/>
    <col min="5" max="8" width="11.7109375" customWidth="1"/>
    <col min="9" max="9" width="0.85546875" customWidth="1"/>
    <col min="10" max="10" width="3.85546875" customWidth="1"/>
    <col min="11" max="11" width="23.140625" customWidth="1"/>
  </cols>
  <sheetData>
    <row r="1" spans="2:11" ht="4.5" customHeight="1" thickBot="1" x14ac:dyDescent="0.35">
      <c r="B1" s="1"/>
      <c r="C1" s="2"/>
      <c r="D1" s="1"/>
      <c r="E1" s="1"/>
      <c r="F1" s="1"/>
      <c r="G1" s="1"/>
      <c r="H1" s="1"/>
      <c r="I1" s="1"/>
      <c r="J1" s="3"/>
      <c r="K1" s="4"/>
    </row>
    <row r="2" spans="2:11" ht="26.25" thickBot="1" x14ac:dyDescent="0.3">
      <c r="B2" s="214" t="str">
        <f>'Données Admin'!D2</f>
        <v xml:space="preserve">CAP Electricien </v>
      </c>
      <c r="C2" s="215"/>
      <c r="D2" s="256" t="s">
        <v>104</v>
      </c>
      <c r="E2" s="256"/>
      <c r="F2" s="256"/>
      <c r="G2" s="256"/>
      <c r="H2" s="256"/>
      <c r="I2" s="257"/>
      <c r="J2" s="3"/>
      <c r="K2" s="4"/>
    </row>
    <row r="3" spans="2:11" ht="23.25" x14ac:dyDescent="0.3">
      <c r="B3" s="166"/>
      <c r="C3" s="112" t="s">
        <v>135</v>
      </c>
      <c r="D3" s="167"/>
      <c r="E3" s="216" t="str">
        <f>'Données Admin'!C10</f>
        <v>2020</v>
      </c>
      <c r="F3" s="217"/>
      <c r="G3" s="217"/>
      <c r="H3" s="217"/>
      <c r="I3" s="168"/>
      <c r="J3" s="3"/>
      <c r="K3" s="4"/>
    </row>
    <row r="4" spans="2:11" ht="19.5" customHeight="1" x14ac:dyDescent="0.3">
      <c r="B4" s="111"/>
      <c r="C4" s="115" t="s">
        <v>121</v>
      </c>
      <c r="D4" s="116"/>
      <c r="E4" s="218" t="str">
        <f>'Données Admin'!C12</f>
        <v>Prénom</v>
      </c>
      <c r="F4" s="218"/>
      <c r="G4" s="218" t="str">
        <f>'Données Admin'!C14</f>
        <v>Nom du candidat</v>
      </c>
      <c r="H4" s="218"/>
      <c r="I4" s="114"/>
      <c r="J4" s="3"/>
      <c r="K4" s="4"/>
    </row>
    <row r="5" spans="2:11" ht="19.5" customHeight="1" x14ac:dyDescent="0.3">
      <c r="B5" s="111"/>
      <c r="C5" s="115" t="s">
        <v>29</v>
      </c>
      <c r="D5" s="116"/>
      <c r="E5" s="218" t="str">
        <f>'Données Admin'!C18</f>
        <v>A2020 0000 0000</v>
      </c>
      <c r="F5" s="218"/>
      <c r="G5" s="117"/>
      <c r="H5" s="117"/>
      <c r="I5" s="114"/>
      <c r="J5" s="3"/>
      <c r="K5" s="4"/>
    </row>
    <row r="6" spans="2:11" ht="18.75" customHeight="1" thickBot="1" x14ac:dyDescent="0.35">
      <c r="B6" s="142"/>
      <c r="C6" s="143" t="s">
        <v>122</v>
      </c>
      <c r="D6" s="144"/>
      <c r="E6" s="250" t="str">
        <f>'Données Admin'!C20</f>
        <v>Nom étab de formation</v>
      </c>
      <c r="F6" s="251"/>
      <c r="G6" s="251"/>
      <c r="H6" s="251"/>
      <c r="I6" s="145"/>
      <c r="J6" s="3"/>
      <c r="K6" s="4"/>
    </row>
    <row r="7" spans="2:11" ht="23.25" x14ac:dyDescent="0.3">
      <c r="B7" s="1"/>
      <c r="C7" s="2"/>
      <c r="D7" s="1"/>
      <c r="E7" s="1"/>
      <c r="F7" s="1"/>
      <c r="G7" s="1"/>
      <c r="H7" s="1"/>
      <c r="I7" s="1"/>
      <c r="J7" s="3"/>
      <c r="K7" s="4"/>
    </row>
    <row r="9" spans="2:11" x14ac:dyDescent="0.25">
      <c r="D9" s="15"/>
      <c r="E9" s="15"/>
      <c r="F9" s="15"/>
    </row>
    <row r="10" spans="2:11" ht="20.25" x14ac:dyDescent="0.25">
      <c r="B10" s="252"/>
      <c r="C10" s="253"/>
      <c r="D10" s="173"/>
      <c r="E10" s="174"/>
      <c r="F10" s="173"/>
    </row>
    <row r="11" spans="2:11" ht="25.5" x14ac:dyDescent="0.25">
      <c r="B11" s="254" t="s">
        <v>127</v>
      </c>
      <c r="C11" s="255"/>
      <c r="D11" s="184" t="s">
        <v>128</v>
      </c>
      <c r="E11" s="192"/>
      <c r="F11" s="189" t="str">
        <f>'UP1'!E50</f>
        <v>…</v>
      </c>
      <c r="G11" s="186" t="s">
        <v>96</v>
      </c>
      <c r="H11" s="193"/>
    </row>
    <row r="12" spans="2:11" ht="25.5" x14ac:dyDescent="0.25">
      <c r="B12" s="252"/>
      <c r="C12" s="253"/>
      <c r="D12" s="172"/>
      <c r="E12" s="170"/>
      <c r="F12" s="171"/>
    </row>
    <row r="13" spans="2:11" ht="25.5" x14ac:dyDescent="0.25">
      <c r="B13" s="258" t="s">
        <v>127</v>
      </c>
      <c r="C13" s="259"/>
      <c r="D13" s="185" t="s">
        <v>130</v>
      </c>
      <c r="E13" s="192"/>
      <c r="F13" s="190" t="str">
        <f>'UP2'!E34</f>
        <v>…</v>
      </c>
      <c r="G13" s="187" t="s">
        <v>96</v>
      </c>
      <c r="H13" s="193"/>
    </row>
    <row r="14" spans="2:11" ht="25.5" x14ac:dyDescent="0.25">
      <c r="B14" s="252"/>
      <c r="C14" s="253"/>
      <c r="D14" s="169"/>
      <c r="E14" s="170"/>
      <c r="F14" s="171"/>
    </row>
    <row r="15" spans="2:11" ht="25.5" x14ac:dyDescent="0.25">
      <c r="B15" s="260" t="s">
        <v>127</v>
      </c>
      <c r="C15" s="261"/>
      <c r="D15" s="183" t="s">
        <v>129</v>
      </c>
      <c r="E15" s="192"/>
      <c r="F15" s="191" t="str">
        <f>'UP3'!E31</f>
        <v>…</v>
      </c>
      <c r="G15" s="188" t="s">
        <v>96</v>
      </c>
      <c r="H15" s="193"/>
    </row>
    <row r="16" spans="2:11" x14ac:dyDescent="0.25">
      <c r="B16" s="252"/>
      <c r="C16" s="252"/>
    </row>
  </sheetData>
  <mergeCells count="14">
    <mergeCell ref="B12:C12"/>
    <mergeCell ref="B13:C13"/>
    <mergeCell ref="B14:C14"/>
    <mergeCell ref="B15:C15"/>
    <mergeCell ref="B16:C16"/>
    <mergeCell ref="E6:H6"/>
    <mergeCell ref="B10:C10"/>
    <mergeCell ref="B11:C11"/>
    <mergeCell ref="E5:F5"/>
    <mergeCell ref="B2:C2"/>
    <mergeCell ref="D2:I2"/>
    <mergeCell ref="E3:H3"/>
    <mergeCell ref="E4:F4"/>
    <mergeCell ref="G4:H4"/>
  </mergeCells>
  <pageMargins left="0.39370078740157483" right="0.39370078740157483" top="0.39370078740157483" bottom="0.3937007874015748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Données Admin</vt:lpstr>
      <vt:lpstr>Niveau d'évaluation</vt:lpstr>
      <vt:lpstr>UP1</vt:lpstr>
      <vt:lpstr>UP2</vt:lpstr>
      <vt:lpstr>UP3</vt:lpstr>
      <vt:lpstr>Récap</vt:lpstr>
    </vt:vector>
  </TitlesOfParts>
  <Company>Rectorat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RECTORAT RENNES</dc:creator>
  <cp:lastModifiedBy>dom 2ef</cp:lastModifiedBy>
  <cp:lastPrinted>2020-01-06T22:30:24Z</cp:lastPrinted>
  <dcterms:created xsi:type="dcterms:W3CDTF">2018-07-19T12:19:57Z</dcterms:created>
  <dcterms:modified xsi:type="dcterms:W3CDTF">2021-03-15T17:43:11Z</dcterms:modified>
</cp:coreProperties>
</file>